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0380" windowHeight="5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4" i="1"/>
  <c r="F4"/>
  <c r="G11"/>
  <c r="F11"/>
  <c r="G10"/>
  <c r="F10"/>
  <c r="G9"/>
  <c r="F9"/>
  <c r="G6"/>
  <c r="G8"/>
  <c r="F8"/>
  <c r="G7"/>
  <c r="F7"/>
  <c r="F6"/>
  <c r="E15"/>
  <c r="Q15"/>
  <c r="O15"/>
  <c r="T14"/>
  <c r="T15" s="1"/>
  <c r="S14"/>
  <c r="S15" s="1"/>
  <c r="R14"/>
  <c r="R15" s="1"/>
  <c r="Q14"/>
  <c r="P14"/>
  <c r="P15" s="1"/>
  <c r="O14"/>
  <c r="I14"/>
  <c r="I15" s="1"/>
  <c r="G14"/>
  <c r="G15" s="1"/>
  <c r="E14" l="1"/>
  <c r="H14"/>
  <c r="H15" s="1"/>
  <c r="F14"/>
  <c r="D14"/>
  <c r="D15" s="1"/>
  <c r="F15"/>
  <c r="H91"/>
  <c r="H92" s="1"/>
  <c r="F91"/>
  <c r="F92" s="1"/>
  <c r="D91"/>
  <c r="D92" s="1"/>
</calcChain>
</file>

<file path=xl/sharedStrings.xml><?xml version="1.0" encoding="utf-8"?>
<sst xmlns="http://schemas.openxmlformats.org/spreadsheetml/2006/main" count="251" uniqueCount="177">
  <si>
    <t>Участник (ФИО)</t>
  </si>
  <si>
    <t>Рзр</t>
  </si>
  <si>
    <t>Кирилюк Андрей</t>
  </si>
  <si>
    <t>Новиков Андрей</t>
  </si>
  <si>
    <t>Водяницкий Николай</t>
  </si>
  <si>
    <r>
      <t>ЗМС</t>
    </r>
    <r>
      <rPr>
        <sz val="11"/>
        <color theme="1"/>
        <rFont val="Arial"/>
        <family val="2"/>
        <charset val="204"/>
      </rPr>
      <t> </t>
    </r>
  </si>
  <si>
    <t>МС</t>
  </si>
  <si>
    <t>I</t>
  </si>
  <si>
    <t> 23</t>
  </si>
  <si>
    <r>
      <t>Басалкина Анна</t>
    </r>
    <r>
      <rPr>
        <sz val="11"/>
        <color theme="1"/>
        <rFont val="Arial"/>
        <family val="2"/>
        <charset val="204"/>
      </rPr>
      <t> </t>
    </r>
  </si>
  <si>
    <t>Черепанов Игорь</t>
  </si>
  <si>
    <t>Зыбин Александр</t>
  </si>
  <si>
    <t>МСМК</t>
  </si>
  <si>
    <t>-</t>
  </si>
  <si>
    <r>
      <t> </t>
    </r>
    <r>
      <rPr>
        <sz val="11"/>
        <color theme="1"/>
        <rFont val="Arial"/>
        <family val="2"/>
        <charset val="204"/>
      </rPr>
      <t> </t>
    </r>
    <r>
      <rPr>
        <sz val="7.5"/>
        <color theme="1"/>
        <rFont val="Arial"/>
        <family val="2"/>
        <charset val="204"/>
      </rPr>
      <t>13</t>
    </r>
  </si>
  <si>
    <t>Бородинов Сергей</t>
  </si>
  <si>
    <t>Афанасьев Павел</t>
  </si>
  <si>
    <t>Кондратьев Михаил</t>
  </si>
  <si>
    <t>ЗМС</t>
  </si>
  <si>
    <t>КМС</t>
  </si>
  <si>
    <r>
      <t> </t>
    </r>
    <r>
      <rPr>
        <sz val="11"/>
        <color theme="1"/>
        <rFont val="Arial"/>
        <family val="2"/>
        <charset val="204"/>
      </rPr>
      <t> </t>
    </r>
    <r>
      <rPr>
        <sz val="7.5"/>
        <color theme="1"/>
        <rFont val="Arial"/>
        <family val="2"/>
        <charset val="204"/>
      </rPr>
      <t>38</t>
    </r>
  </si>
  <si>
    <t>Кузьмин Максим</t>
  </si>
  <si>
    <t>Калинко Иван</t>
  </si>
  <si>
    <t>Пузанов Игорь</t>
  </si>
  <si>
    <t>BLR 1</t>
  </si>
  <si>
    <t>Кравцов Сергей</t>
  </si>
  <si>
    <t>Черный Игорь</t>
  </si>
  <si>
    <t>Головач Павел</t>
  </si>
  <si>
    <t> 52</t>
  </si>
  <si>
    <t>Березкин Дмитрий</t>
  </si>
  <si>
    <t>Гойхберг Игорь</t>
  </si>
  <si>
    <t>Пухова Ирина</t>
  </si>
  <si>
    <t> 65</t>
  </si>
  <si>
    <t>Фирсов Юрий</t>
  </si>
  <si>
    <t>Савенко Павел</t>
  </si>
  <si>
    <t>Нургалиев Роберт</t>
  </si>
  <si>
    <t> 9</t>
  </si>
  <si>
    <t>Кузнецов Артем</t>
  </si>
  <si>
    <t>Кузнецов Николай</t>
  </si>
  <si>
    <t>Пешков Сергей</t>
  </si>
  <si>
    <t>Чернова Анастасия</t>
  </si>
  <si>
    <t>Фетисов Глеб</t>
  </si>
  <si>
    <t>Гусев Борис</t>
  </si>
  <si>
    <t>Ежков Александр В.</t>
  </si>
  <si>
    <t>Григорьев Алексей</t>
  </si>
  <si>
    <t>Хмелюк Елена</t>
  </si>
  <si>
    <t>Чернов Евгений</t>
  </si>
  <si>
    <t>Фаренюк Алексей</t>
  </si>
  <si>
    <t>Кузнецов Юрий</t>
  </si>
  <si>
    <t>Лупинская Татьяна</t>
  </si>
  <si>
    <r>
      <t>Ежков Александр А.</t>
    </r>
    <r>
      <rPr>
        <sz val="11"/>
        <color theme="1"/>
        <rFont val="Arial"/>
        <family val="2"/>
        <charset val="204"/>
      </rPr>
      <t> </t>
    </r>
  </si>
  <si>
    <t>Марков Артем</t>
  </si>
  <si>
    <t>Лупинский Назар</t>
  </si>
  <si>
    <t>1ю</t>
  </si>
  <si>
    <r>
      <t>63</t>
    </r>
    <r>
      <rPr>
        <sz val="11"/>
        <color theme="1"/>
        <rFont val="Arial"/>
        <family val="2"/>
        <charset val="204"/>
      </rPr>
      <t> </t>
    </r>
  </si>
  <si>
    <t>Липавский Владимир</t>
  </si>
  <si>
    <t>Шаповалов Денис</t>
  </si>
  <si>
    <t>Харламов Александр</t>
  </si>
  <si>
    <t>б/н</t>
  </si>
  <si>
    <t>Васильев Михаил</t>
  </si>
  <si>
    <t>Колганова Кристина</t>
  </si>
  <si>
    <t>Тимофеев Сергей</t>
  </si>
  <si>
    <t>Арбузов Андрей</t>
  </si>
  <si>
    <t>Курагинр Владимир</t>
  </si>
  <si>
    <t>Курагина Марина</t>
  </si>
  <si>
    <t>Маслов Андрей</t>
  </si>
  <si>
    <t>Бедягина Татьяна</t>
  </si>
  <si>
    <t>Московских Сергей</t>
  </si>
  <si>
    <t>Кирилюк Павел</t>
  </si>
  <si>
    <t>Соколовский Георгий</t>
  </si>
  <si>
    <t>Ланчин Денис</t>
  </si>
  <si>
    <t>III</t>
  </si>
  <si>
    <t>Евдокименко Олег</t>
  </si>
  <si>
    <t>Иванова Наталья</t>
  </si>
  <si>
    <t>Крутских Диана</t>
  </si>
  <si>
    <t>Скалин Игорь</t>
  </si>
  <si>
    <t>Киселев Александр</t>
  </si>
  <si>
    <t>Анфиногенов Андрей</t>
  </si>
  <si>
    <t>Волохова Вероника</t>
  </si>
  <si>
    <t>Голофаст Сергей</t>
  </si>
  <si>
    <t>Иванова Анна</t>
  </si>
  <si>
    <t>Маянцев Владимир</t>
  </si>
  <si>
    <t>Конюхов Оскар</t>
  </si>
  <si>
    <t>Дигайлов Михаил</t>
  </si>
  <si>
    <t>Чистиков Семен</t>
  </si>
  <si>
    <t>Зарицкий Дмитрий</t>
  </si>
  <si>
    <t>Горбатюк Ирина</t>
  </si>
  <si>
    <t>Затулывитер Павел</t>
  </si>
  <si>
    <t>Быков Дмитрий</t>
  </si>
  <si>
    <t>Федотов Андрей</t>
  </si>
  <si>
    <t>Федотов Игорь</t>
  </si>
  <si>
    <t>Литвинов Олег</t>
  </si>
  <si>
    <t>Подколзин Андрей</t>
  </si>
  <si>
    <t>Наумчик Вячеслав</t>
  </si>
  <si>
    <t>Новички 
менее 2-х лет</t>
  </si>
  <si>
    <t>Номер
 на парусе</t>
  </si>
  <si>
    <t>Владельцы
и Любители</t>
  </si>
  <si>
    <t xml:space="preserve">Всего участников </t>
  </si>
  <si>
    <t>чел</t>
  </si>
  <si>
    <t>Владельцы
 на яхтах</t>
  </si>
  <si>
    <t>Жжука</t>
  </si>
  <si>
    <t>Введенский Михаил (11.03.1980,б/р,1кл,рулевой,м)</t>
  </si>
  <si>
    <t>Стасик Андрей (03.07.1964,МС,1кл,матрос,м)</t>
  </si>
  <si>
    <r>
      <t>Введенская Екатерина (20.02.1979,б/р,-,матрос,ж</t>
    </r>
    <r>
      <rPr>
        <sz val="9"/>
        <color rgb="FF000000"/>
        <rFont val="Tahoma"/>
        <family val="2"/>
        <charset val="204"/>
      </rPr>
      <t>)</t>
    </r>
  </si>
  <si>
    <t>First</t>
  </si>
  <si>
    <t>Паршин Виталий (14.07.1973,б/р,1кл,рулевой,м)</t>
  </si>
  <si>
    <t>Липень Игорь (10.09.1960,б/р,1кл,матрос,м)</t>
  </si>
  <si>
    <r>
      <t>Юдин Антон (22.10.1987,б/р,-,матрос,м</t>
    </r>
    <r>
      <rPr>
        <sz val="9"/>
        <color rgb="FF000000"/>
        <rFont val="Tahoma"/>
        <family val="2"/>
        <charset val="204"/>
      </rPr>
      <t>)</t>
    </r>
  </si>
  <si>
    <t>Экстаз</t>
  </si>
  <si>
    <t>Комаров Дмитрий (10.07.1975,1,1кл,капитан,м)</t>
  </si>
  <si>
    <r>
      <t>Родыгина Алла (03.05.1969,б/р,-,матрос,ж</t>
    </r>
    <r>
      <rPr>
        <sz val="9"/>
        <color rgb="FF000000"/>
        <rFont val="Tahoma"/>
        <family val="2"/>
        <charset val="204"/>
      </rPr>
      <t>)</t>
    </r>
  </si>
  <si>
    <r>
      <t>Рахматов </t>
    </r>
    <r>
      <rPr>
        <sz val="9"/>
        <color rgb="FF000000"/>
        <rFont val="Tahoma"/>
        <family val="2"/>
        <charset val="204"/>
      </rPr>
      <t>Максим (28.07.1976,КМС,1кл,матрос,м)</t>
    </r>
  </si>
  <si>
    <t>Полтинникъ</t>
  </si>
  <si>
    <t>Остапущенко Михаил (24.08.1960,КМС,2кл,рулевой,м)</t>
  </si>
  <si>
    <t>Федоров Иван (27.11.1990,1,-,матрос,м)</t>
  </si>
  <si>
    <r>
      <t>Казанская Жанна (31.07.1964,б/р,-,матрос,ж</t>
    </r>
    <r>
      <rPr>
        <sz val="9"/>
        <color rgb="FF000000"/>
        <rFont val="Tahoma"/>
        <family val="2"/>
        <charset val="204"/>
      </rPr>
      <t>)</t>
    </r>
  </si>
  <si>
    <t>Алеонора</t>
  </si>
  <si>
    <t>Бодриков Владимир (22.12.1968,КМС,1кл,рулевой,м)</t>
  </si>
  <si>
    <r>
      <t>Шубин Александр (01.01.1969,б/р,-,матрос,м</t>
    </r>
    <r>
      <rPr>
        <sz val="9"/>
        <color rgb="FF000000"/>
        <rFont val="Tahoma"/>
        <family val="2"/>
        <charset val="204"/>
      </rPr>
      <t>)</t>
    </r>
  </si>
  <si>
    <r>
      <t>Ефремов Андрей (30.04.1969,б/р,-,матрос,м</t>
    </r>
    <r>
      <rPr>
        <sz val="9"/>
        <color rgb="FF000000"/>
        <rFont val="Tahoma"/>
        <family val="2"/>
        <charset val="204"/>
      </rPr>
      <t>)</t>
    </r>
  </si>
  <si>
    <r>
      <t>Селиверстов Григорий (14.03.1969,б/р,-,матрос,м</t>
    </r>
    <r>
      <rPr>
        <sz val="9"/>
        <color rgb="FF000000"/>
        <rFont val="Tahoma"/>
        <family val="2"/>
        <charset val="204"/>
      </rPr>
      <t>)</t>
    </r>
  </si>
  <si>
    <t>Терский Илья (27.08.1980,КМС,-,матрос,м)</t>
  </si>
  <si>
    <t>Аль Каши</t>
  </si>
  <si>
    <r>
      <t>Селин Владимир (06.10.1971,б/</t>
    </r>
    <r>
      <rPr>
        <sz val="10"/>
        <color rgb="FF0D447A"/>
        <rFont val="Tahoma"/>
        <family val="2"/>
        <charset val="204"/>
      </rPr>
      <t>р,я</t>
    </r>
    <r>
      <rPr>
        <sz val="9"/>
        <color rgb="FF000000"/>
        <rFont val="Tahoma"/>
        <family val="2"/>
        <charset val="204"/>
      </rPr>
      <t>/</t>
    </r>
    <r>
      <rPr>
        <sz val="10"/>
        <color rgb="FF0D447A"/>
        <rFont val="Tahoma"/>
        <family val="2"/>
        <charset val="204"/>
      </rPr>
      <t>к,рулевой,м</t>
    </r>
    <r>
      <rPr>
        <sz val="9"/>
        <color rgb="FF000000"/>
        <rFont val="Tahoma"/>
        <family val="2"/>
        <charset val="204"/>
      </rPr>
      <t>)</t>
    </r>
  </si>
  <si>
    <r>
      <t>Завадский Геннадий (11.10.1968,б/р,-,матрос,м</t>
    </r>
    <r>
      <rPr>
        <sz val="9"/>
        <color rgb="FF000000"/>
        <rFont val="Tahoma"/>
        <family val="2"/>
        <charset val="204"/>
      </rPr>
      <t>)</t>
    </r>
  </si>
  <si>
    <r>
      <t>Смирнов Кирилл (23.05.1969,б/р,-,матрос,м</t>
    </r>
    <r>
      <rPr>
        <sz val="9"/>
        <color rgb="FF000000"/>
        <rFont val="Tahoma"/>
        <family val="2"/>
        <charset val="204"/>
      </rPr>
      <t>)</t>
    </r>
  </si>
  <si>
    <t>6.</t>
  </si>
  <si>
    <t>Барагоз</t>
  </si>
  <si>
    <t>Шутц Дмитрий (31.01.1990,б/р,2кл,рулевой,м)</t>
  </si>
  <si>
    <t>Иванов Дмитрий (03.06.1978,б/р,2кл,матрос,м)</t>
  </si>
  <si>
    <t>Лактионова Евгения (18.11.1980,б/р,2кл,матрос,ж)</t>
  </si>
  <si>
    <t>Persistensy</t>
  </si>
  <si>
    <r>
      <t>Стрелков Анатолий (20.01.1954,КМС,я/</t>
    </r>
    <r>
      <rPr>
        <sz val="10"/>
        <color rgb="FF0D447A"/>
        <rFont val="Tahoma"/>
        <family val="2"/>
        <charset val="204"/>
      </rPr>
      <t>к,рулевой,м</t>
    </r>
    <r>
      <rPr>
        <sz val="9"/>
        <color rgb="FF000000"/>
        <rFont val="Tahoma"/>
        <family val="2"/>
        <charset val="204"/>
      </rPr>
      <t>)</t>
    </r>
  </si>
  <si>
    <r>
      <t>Балакирева </t>
    </r>
    <r>
      <rPr>
        <sz val="9"/>
        <color rgb="FF000000"/>
        <rFont val="Tahoma"/>
        <family val="2"/>
        <charset val="204"/>
      </rPr>
      <t>Вера (21.07.1963,1,1кл,матрос,ж)</t>
    </r>
  </si>
  <si>
    <r>
      <t>Балакирева </t>
    </r>
    <r>
      <rPr>
        <sz val="9"/>
        <color rgb="FF000000"/>
        <rFont val="Tahoma"/>
        <family val="2"/>
        <charset val="204"/>
      </rPr>
      <t>Любовь (06.10.1959,б/</t>
    </r>
    <r>
      <rPr>
        <sz val="10"/>
        <color rgb="FF0D447A"/>
        <rFont val="Tahoma"/>
        <family val="2"/>
        <charset val="204"/>
      </rPr>
      <t>р,-,матрос,ж</t>
    </r>
    <r>
      <rPr>
        <sz val="9"/>
        <color rgb="FF000000"/>
        <rFont val="Tahoma"/>
        <family val="2"/>
        <charset val="204"/>
      </rPr>
      <t>)</t>
    </r>
  </si>
  <si>
    <t>Шувалова Ольга (10.04.68,1,-,матрос,ж)</t>
  </si>
  <si>
    <t>Безо</t>
  </si>
  <si>
    <t>Степанов Сергей (24.12.1964,МС,2кл,рулевой,м)</t>
  </si>
  <si>
    <r>
      <t>Шутц </t>
    </r>
    <r>
      <rPr>
        <sz val="9"/>
        <color rgb="FF000000"/>
        <rFont val="Tahoma"/>
        <family val="2"/>
        <charset val="204"/>
      </rPr>
      <t>Алексей (15.03.1959,2,1кл,матрос,м)</t>
    </r>
  </si>
  <si>
    <t>Улыбка</t>
  </si>
  <si>
    <r>
      <t>Пополутов Вадим (25.10.1941,б/</t>
    </r>
    <r>
      <rPr>
        <sz val="10"/>
        <color rgb="FF0D447A"/>
        <rFont val="Tahoma"/>
        <family val="2"/>
        <charset val="204"/>
      </rPr>
      <t>р,я</t>
    </r>
    <r>
      <rPr>
        <sz val="9"/>
        <color rgb="FF000000"/>
        <rFont val="Tahoma"/>
        <family val="2"/>
        <charset val="204"/>
      </rPr>
      <t>/</t>
    </r>
    <r>
      <rPr>
        <sz val="10"/>
        <color rgb="FF0D447A"/>
        <rFont val="Tahoma"/>
        <family val="2"/>
        <charset val="204"/>
      </rPr>
      <t>к,рулевой,м</t>
    </r>
    <r>
      <rPr>
        <sz val="9"/>
        <color rgb="FF000000"/>
        <rFont val="Tahoma"/>
        <family val="2"/>
        <charset val="204"/>
      </rPr>
      <t>)</t>
    </r>
  </si>
  <si>
    <r>
      <t>Самойлов Андрей (03.05.1977,б/р,я</t>
    </r>
    <r>
      <rPr>
        <sz val="9"/>
        <color rgb="FF000000"/>
        <rFont val="Tahoma"/>
        <family val="2"/>
        <charset val="204"/>
      </rPr>
      <t>/</t>
    </r>
    <r>
      <rPr>
        <sz val="10"/>
        <color rgb="FF0D447A"/>
        <rFont val="Tahoma"/>
        <family val="2"/>
        <charset val="204"/>
      </rPr>
      <t>к,матрос,м</t>
    </r>
    <r>
      <rPr>
        <sz val="9"/>
        <color rgb="FF000000"/>
        <rFont val="Tahoma"/>
        <family val="2"/>
        <charset val="204"/>
      </rPr>
      <t>)</t>
    </r>
  </si>
  <si>
    <r>
      <t>Гребенев </t>
    </r>
    <r>
      <rPr>
        <sz val="9"/>
        <color rgb="FF000000"/>
        <rFont val="Tahoma"/>
        <family val="2"/>
        <charset val="204"/>
      </rPr>
      <t>Валентин (18.06.1973,б/</t>
    </r>
    <r>
      <rPr>
        <sz val="10"/>
        <color rgb="FF0D447A"/>
        <rFont val="Tahoma"/>
        <family val="2"/>
        <charset val="204"/>
      </rPr>
      <t>р,я</t>
    </r>
    <r>
      <rPr>
        <sz val="9"/>
        <color rgb="FF000000"/>
        <rFont val="Tahoma"/>
        <family val="2"/>
        <charset val="204"/>
      </rPr>
      <t>/</t>
    </r>
    <r>
      <rPr>
        <sz val="10"/>
        <color rgb="FF0D447A"/>
        <rFont val="Tahoma"/>
        <family val="2"/>
        <charset val="204"/>
      </rPr>
      <t>к,матрос,м</t>
    </r>
    <r>
      <rPr>
        <sz val="9"/>
        <color rgb="FF000000"/>
        <rFont val="Tahoma"/>
        <family val="2"/>
        <charset val="204"/>
      </rPr>
      <t>)</t>
    </r>
  </si>
  <si>
    <t>Windy</t>
  </si>
  <si>
    <t>Оглоблин Дмитрий (24.02.1956,б/р,2кл,рулевой,м)</t>
  </si>
  <si>
    <r>
      <t>Лебедев Владимир (26.06.1976,б/р,-,матрос,м</t>
    </r>
    <r>
      <rPr>
        <sz val="9"/>
        <color rgb="FF000000"/>
        <rFont val="Tahoma"/>
        <family val="2"/>
        <charset val="204"/>
      </rPr>
      <t>)</t>
    </r>
  </si>
  <si>
    <r>
      <t>Зиброва Яна (14.07.1972,б/р,-,матрос,ж</t>
    </r>
    <r>
      <rPr>
        <sz val="9"/>
        <color rgb="FF000000"/>
        <rFont val="Tahoma"/>
        <family val="2"/>
        <charset val="204"/>
      </rPr>
      <t>)</t>
    </r>
  </si>
  <si>
    <t>Tortuga</t>
  </si>
  <si>
    <t>Мурова Дарья (17.06.1990,1,2кл,рулевой,ж)</t>
  </si>
  <si>
    <t>Маслова Анастасия (29.09.1993,1,2кл,матрос,ж)</t>
  </si>
  <si>
    <t>Кузнецова Яна (11.03.1986,1,2кл,матрос,ж)</t>
  </si>
  <si>
    <t>Затея</t>
  </si>
  <si>
    <r>
      <t>Громыко Андрей (03.04.1970,б/</t>
    </r>
    <r>
      <rPr>
        <sz val="10"/>
        <color rgb="FF0D447A"/>
        <rFont val="Tahoma"/>
        <family val="2"/>
        <charset val="204"/>
      </rPr>
      <t>р,я</t>
    </r>
    <r>
      <rPr>
        <sz val="9"/>
        <color rgb="FF000000"/>
        <rFont val="Tahoma"/>
        <family val="2"/>
        <charset val="204"/>
      </rPr>
      <t>/</t>
    </r>
    <r>
      <rPr>
        <sz val="10"/>
        <color rgb="FF0D447A"/>
        <rFont val="Tahoma"/>
        <family val="2"/>
        <charset val="204"/>
      </rPr>
      <t>к,рулевой,м</t>
    </r>
    <r>
      <rPr>
        <sz val="9"/>
        <color rgb="FF000000"/>
        <rFont val="Tahoma"/>
        <family val="2"/>
        <charset val="204"/>
      </rPr>
      <t>)</t>
    </r>
  </si>
  <si>
    <r>
      <t>Гончаров Константин (13.05.1976,б/р,-,матрос,м</t>
    </r>
    <r>
      <rPr>
        <sz val="9"/>
        <color rgb="FF000000"/>
        <rFont val="Tahoma"/>
        <family val="2"/>
        <charset val="204"/>
      </rPr>
      <t>)</t>
    </r>
  </si>
  <si>
    <t>Wasabi</t>
  </si>
  <si>
    <t>Морозов Павел (28.12.1967,б/р,1кл,рулевой,м)</t>
  </si>
  <si>
    <t>Королев Олег (1971,б/р,1кл,матрос,м)</t>
  </si>
  <si>
    <r>
      <t>Антипов Юрий (1954,б/р,-,матрос,м</t>
    </r>
    <r>
      <rPr>
        <sz val="9"/>
        <color rgb="FF000000"/>
        <rFont val="Tahoma"/>
        <family val="2"/>
        <charset val="204"/>
      </rPr>
      <t>)</t>
    </r>
  </si>
  <si>
    <t>Максимкин Александр (1972,МС,1кл,матрос,м)</t>
  </si>
  <si>
    <r>
      <t>Костров Владимир (1959,б/р,-,матрос,м</t>
    </r>
    <r>
      <rPr>
        <sz val="9"/>
        <color rgb="FF000000"/>
        <rFont val="Tahoma"/>
        <family val="2"/>
        <charset val="204"/>
      </rPr>
      <t>)</t>
    </r>
  </si>
  <si>
    <t xml:space="preserve">24 лодки </t>
  </si>
  <si>
    <t xml:space="preserve">Всего 
участников </t>
  </si>
  <si>
    <t xml:space="preserve">14 лодок </t>
  </si>
  <si>
    <t>имя лодки</t>
  </si>
  <si>
    <t>Нанятые 
 Профи</t>
  </si>
  <si>
    <t>из них 
москвичи
выпускники ДЮСШ</t>
  </si>
  <si>
    <t>Нанятые Профи</t>
  </si>
  <si>
    <t>Нанятые  Профи</t>
  </si>
  <si>
    <t>Владельцы и Любители</t>
  </si>
  <si>
    <t>из них  москвичи выпускники ДЮСШ</t>
  </si>
  <si>
    <t>Новички  менее 2-х лет</t>
  </si>
  <si>
    <t>Владельцы   на яхтах</t>
  </si>
  <si>
    <t>эМ-Ка</t>
  </si>
  <si>
    <t>Micro</t>
  </si>
  <si>
    <t>участников</t>
  </si>
  <si>
    <t>лодок</t>
  </si>
  <si>
    <t>Параметы</t>
  </si>
</sst>
</file>

<file path=xl/styles.xml><?xml version="1.0" encoding="utf-8"?>
<styleSheet xmlns="http://schemas.openxmlformats.org/spreadsheetml/2006/main">
  <numFmts count="1">
    <numFmt numFmtId="164" formatCode="0.0%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7.5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D447A"/>
      <name val="Tahoma"/>
      <family val="2"/>
      <charset val="204"/>
    </font>
    <font>
      <sz val="9"/>
      <color rgb="FF000000"/>
      <name val="Tahoma"/>
      <family val="2"/>
      <charset val="204"/>
    </font>
    <font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164" fontId="0" fillId="0" borderId="0" xfId="0" applyNumberFormat="1" applyAlignment="1"/>
    <xf numFmtId="164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 wrapText="1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0" fillId="0" borderId="0" xfId="0" applyBorder="1" applyAlignment="1"/>
    <xf numFmtId="164" fontId="0" fillId="0" borderId="0" xfId="0" applyNumberFormat="1" applyBorder="1" applyAlignme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/>
    <xf numFmtId="0" fontId="7" fillId="0" borderId="1" xfId="0" applyFont="1" applyBorder="1" applyAlignment="1"/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6" fillId="5" borderId="1" xfId="0" applyNumberFormat="1" applyFon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164" fontId="0" fillId="8" borderId="1" xfId="0" applyNumberFormat="1" applyFill="1" applyBorder="1" applyAlignment="1">
      <alignment horizontal="center"/>
    </xf>
    <xf numFmtId="0" fontId="3" fillId="2" borderId="1" xfId="0" applyFont="1" applyFill="1" applyBorder="1" applyAlignment="1">
      <alignment vertical="top" wrapText="1"/>
    </xf>
    <xf numFmtId="0" fontId="0" fillId="0" borderId="1" xfId="0" applyBorder="1" applyAlignment="1"/>
    <xf numFmtId="0" fontId="3" fillId="2" borderId="1" xfId="0" applyFont="1" applyFill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/>
    </xf>
    <xf numFmtId="164" fontId="6" fillId="3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5" fillId="0" borderId="2" xfId="0" applyFont="1" applyBorder="1" applyAlignment="1"/>
    <xf numFmtId="0" fontId="5" fillId="0" borderId="3" xfId="0" applyFont="1" applyBorder="1" applyAlignment="1"/>
    <xf numFmtId="0" fontId="5" fillId="0" borderId="4" xfId="0" applyFont="1" applyBorder="1" applyAlignment="1"/>
  </cellXfs>
  <cellStyles count="1">
    <cellStyle name="Обычный" xfId="0" builtinId="0"/>
  </cellStyles>
  <dxfs count="30">
    <dxf>
      <font>
        <color theme="0"/>
      </font>
    </dxf>
    <dxf>
      <font>
        <strike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strike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strike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strike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163288</xdr:colOff>
      <xdr:row>2</xdr:row>
      <xdr:rowOff>13607</xdr:rowOff>
    </xdr:from>
    <xdr:to>
      <xdr:col>5</xdr:col>
      <xdr:colOff>693966</xdr:colOff>
      <xdr:row>2</xdr:row>
      <xdr:rowOff>319848</xdr:rowOff>
    </xdr:to>
    <xdr:pic>
      <xdr:nvPicPr>
        <xdr:cNvPr id="2" name="Рисунок 1" descr="emkabig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68538" y="13607"/>
          <a:ext cx="530678" cy="306241"/>
        </a:xfrm>
        <a:prstGeom prst="rect">
          <a:avLst/>
        </a:prstGeom>
      </xdr:spPr>
    </xdr:pic>
    <xdr:clientData/>
  </xdr:twoCellAnchor>
  <xdr:twoCellAnchor editAs="oneCell">
    <xdr:from>
      <xdr:col>6</xdr:col>
      <xdr:colOff>231321</xdr:colOff>
      <xdr:row>2</xdr:row>
      <xdr:rowOff>13607</xdr:rowOff>
    </xdr:from>
    <xdr:to>
      <xdr:col>6</xdr:col>
      <xdr:colOff>625928</xdr:colOff>
      <xdr:row>2</xdr:row>
      <xdr:rowOff>289832</xdr:rowOff>
    </xdr:to>
    <xdr:pic>
      <xdr:nvPicPr>
        <xdr:cNvPr id="3" name="Рисунок 2" descr="Эмблемма Микро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953000" y="13607"/>
          <a:ext cx="394607" cy="276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93"/>
  <sheetViews>
    <sheetView tabSelected="1" zoomScale="68" zoomScaleNormal="68" workbookViewId="0">
      <selection activeCell="O4" sqref="O4"/>
    </sheetView>
  </sheetViews>
  <sheetFormatPr defaultRowHeight="15"/>
  <cols>
    <col min="1" max="1" width="9.140625" style="1"/>
    <col min="2" max="2" width="16.42578125" style="1" bestFit="1" customWidth="1"/>
    <col min="3" max="3" width="5.42578125" style="1" bestFit="1" customWidth="1"/>
    <col min="4" max="4" width="16.42578125" style="2" customWidth="1"/>
    <col min="5" max="5" width="10.85546875" style="2" customWidth="1"/>
    <col min="6" max="6" width="12.140625" style="2" customWidth="1"/>
    <col min="7" max="7" width="10.85546875" style="2" customWidth="1"/>
    <col min="8" max="8" width="10.5703125" style="2" customWidth="1"/>
    <col min="9" max="9" width="12.28515625" style="2" customWidth="1"/>
    <col min="10" max="11" width="9.140625" style="1"/>
    <col min="12" max="12" width="11.85546875" style="17" customWidth="1"/>
    <col min="13" max="13" width="10.85546875" style="17" bestFit="1" customWidth="1"/>
    <col min="14" max="14" width="47.140625" style="17" bestFit="1" customWidth="1"/>
    <col min="15" max="15" width="11" style="26" customWidth="1"/>
    <col min="16" max="16" width="12.28515625" style="26" bestFit="1" customWidth="1"/>
    <col min="17" max="17" width="12.140625" style="2" bestFit="1" customWidth="1"/>
    <col min="18" max="18" width="12.28515625" style="2" customWidth="1"/>
    <col min="19" max="19" width="9.140625" style="2"/>
    <col min="20" max="20" width="11.140625" style="2" customWidth="1"/>
    <col min="21" max="16384" width="9.140625" style="1"/>
  </cols>
  <sheetData>
    <row r="3" spans="1:20" ht="35.25" customHeight="1">
      <c r="B3" s="45" t="s">
        <v>176</v>
      </c>
      <c r="C3" s="46"/>
      <c r="D3" s="47"/>
      <c r="E3" s="9"/>
      <c r="F3" s="41" t="s">
        <v>172</v>
      </c>
      <c r="G3" s="9" t="s">
        <v>173</v>
      </c>
    </row>
    <row r="4" spans="1:20">
      <c r="B4" s="42" t="s">
        <v>174</v>
      </c>
      <c r="C4" s="43"/>
      <c r="D4" s="44"/>
      <c r="E4" s="9"/>
      <c r="F4" s="41">
        <f>F16</f>
        <v>72</v>
      </c>
      <c r="G4" s="9">
        <f>N16</f>
        <v>45</v>
      </c>
    </row>
    <row r="5" spans="1:20">
      <c r="B5" s="42" t="s">
        <v>175</v>
      </c>
      <c r="C5" s="43"/>
      <c r="D5" s="44"/>
      <c r="E5" s="9"/>
      <c r="F5" s="41">
        <v>24</v>
      </c>
      <c r="G5" s="9">
        <v>14</v>
      </c>
    </row>
    <row r="6" spans="1:20">
      <c r="B6" s="34" t="s">
        <v>167</v>
      </c>
      <c r="C6" s="35"/>
      <c r="D6" s="35"/>
      <c r="E6" s="9"/>
      <c r="F6" s="40">
        <f>D15</f>
        <v>0.4861111111111111</v>
      </c>
      <c r="G6" s="40">
        <f>O15</f>
        <v>2.2222222222222223E-2</v>
      </c>
    </row>
    <row r="7" spans="1:20">
      <c r="B7" s="36" t="s">
        <v>165</v>
      </c>
      <c r="C7" s="35"/>
      <c r="D7" s="35"/>
      <c r="E7" s="9"/>
      <c r="F7" s="30">
        <f>E15</f>
        <v>0.16666666666666666</v>
      </c>
      <c r="G7" s="30">
        <f>P15</f>
        <v>2.2222222222222223E-2</v>
      </c>
    </row>
    <row r="8" spans="1:20">
      <c r="B8" s="36" t="s">
        <v>168</v>
      </c>
      <c r="C8" s="35"/>
      <c r="D8" s="35"/>
      <c r="E8" s="9"/>
      <c r="F8" s="31">
        <f>F15</f>
        <v>0.52777777777777779</v>
      </c>
      <c r="G8" s="31">
        <f>Q15</f>
        <v>0.97777777777777775</v>
      </c>
    </row>
    <row r="9" spans="1:20">
      <c r="B9" s="34" t="s">
        <v>169</v>
      </c>
      <c r="C9" s="35"/>
      <c r="D9" s="35"/>
      <c r="E9" s="9"/>
      <c r="F9" s="33">
        <f>G15</f>
        <v>0.1111111111111111</v>
      </c>
      <c r="G9" s="33">
        <f>R15</f>
        <v>0.26666666666666666</v>
      </c>
    </row>
    <row r="10" spans="1:20">
      <c r="B10" s="37" t="s">
        <v>170</v>
      </c>
      <c r="C10" s="35"/>
      <c r="D10" s="35"/>
      <c r="E10" s="9"/>
      <c r="F10" s="32">
        <f>H15</f>
        <v>0.22222222222222221</v>
      </c>
      <c r="G10" s="32">
        <f>S15</f>
        <v>0.24444444444444444</v>
      </c>
    </row>
    <row r="11" spans="1:20">
      <c r="B11" s="38" t="s">
        <v>171</v>
      </c>
      <c r="C11" s="39"/>
      <c r="D11" s="39"/>
      <c r="E11" s="9"/>
      <c r="F11" s="28">
        <f>I15</f>
        <v>0.5</v>
      </c>
      <c r="G11" s="28">
        <f>T15</f>
        <v>1</v>
      </c>
    </row>
    <row r="12" spans="1:20">
      <c r="B12" s="8"/>
      <c r="C12" s="8"/>
      <c r="D12" s="9"/>
      <c r="E12" s="9"/>
      <c r="F12" s="9"/>
      <c r="G12" s="9"/>
    </row>
    <row r="13" spans="1:20" s="24" customFormat="1" ht="51">
      <c r="A13" s="5" t="s">
        <v>95</v>
      </c>
      <c r="B13" s="6" t="s">
        <v>0</v>
      </c>
      <c r="C13" s="6" t="s">
        <v>1</v>
      </c>
      <c r="D13" s="5" t="s">
        <v>164</v>
      </c>
      <c r="E13" s="5" t="s">
        <v>165</v>
      </c>
      <c r="F13" s="5" t="s">
        <v>96</v>
      </c>
      <c r="G13" s="5" t="s">
        <v>165</v>
      </c>
      <c r="H13" s="22" t="s">
        <v>94</v>
      </c>
      <c r="I13" s="23" t="s">
        <v>99</v>
      </c>
      <c r="L13" s="5" t="s">
        <v>95</v>
      </c>
      <c r="M13" s="25" t="s">
        <v>163</v>
      </c>
      <c r="N13" s="6" t="s">
        <v>0</v>
      </c>
      <c r="O13" s="5" t="s">
        <v>166</v>
      </c>
      <c r="P13" s="5" t="s">
        <v>165</v>
      </c>
      <c r="Q13" s="5" t="s">
        <v>96</v>
      </c>
      <c r="R13" s="5" t="s">
        <v>165</v>
      </c>
      <c r="S13" s="22" t="s">
        <v>94</v>
      </c>
      <c r="T13" s="23" t="s">
        <v>99</v>
      </c>
    </row>
    <row r="14" spans="1:20">
      <c r="A14" s="8"/>
      <c r="B14" s="8"/>
      <c r="C14" s="8"/>
      <c r="D14" s="9">
        <f>SUM(D17:D90)</f>
        <v>35</v>
      </c>
      <c r="E14" s="9">
        <f>SUM(E17:E90)</f>
        <v>12</v>
      </c>
      <c r="F14" s="9">
        <f>SUM(F17:F90)</f>
        <v>38</v>
      </c>
      <c r="G14" s="9">
        <f>SUM(G17:G90)</f>
        <v>8</v>
      </c>
      <c r="H14" s="9">
        <f t="shared" ref="H14:I14" si="0">SUM(H17:H90)</f>
        <v>16</v>
      </c>
      <c r="I14" s="9">
        <f t="shared" si="0"/>
        <v>12</v>
      </c>
      <c r="L14" s="8"/>
      <c r="M14" s="8"/>
      <c r="N14" s="8"/>
      <c r="O14" s="16">
        <f>SUM(O17:O90)</f>
        <v>1</v>
      </c>
      <c r="P14" s="9">
        <f>SUM(P17:P90)</f>
        <v>1</v>
      </c>
      <c r="Q14" s="9">
        <f>SUM(Q17:Q90)</f>
        <v>44</v>
      </c>
      <c r="R14" s="9">
        <f>SUM(R17:R90)</f>
        <v>12</v>
      </c>
      <c r="S14" s="9">
        <f t="shared" ref="S14:T14" si="1">SUM(S17:S90)</f>
        <v>11</v>
      </c>
      <c r="T14" s="9">
        <f t="shared" si="1"/>
        <v>14</v>
      </c>
    </row>
    <row r="15" spans="1:20" s="3" customFormat="1">
      <c r="A15" s="10"/>
      <c r="B15" s="10"/>
      <c r="C15" s="10"/>
      <c r="D15" s="29">
        <f>($D14)/$F16</f>
        <v>0.4861111111111111</v>
      </c>
      <c r="E15" s="30">
        <f>(E14)/$F16</f>
        <v>0.16666666666666666</v>
      </c>
      <c r="F15" s="31">
        <f>(F14)/$F16</f>
        <v>0.52777777777777779</v>
      </c>
      <c r="G15" s="33">
        <f>(G14)/$F16</f>
        <v>0.1111111111111111</v>
      </c>
      <c r="H15" s="32">
        <f>(H14)/$F16</f>
        <v>0.22222222222222221</v>
      </c>
      <c r="I15" s="28">
        <f>(I14)/24</f>
        <v>0.5</v>
      </c>
      <c r="L15" s="10"/>
      <c r="M15" s="10"/>
      <c r="N15" s="10"/>
      <c r="O15" s="29">
        <f>(O14)/$N16</f>
        <v>2.2222222222222223E-2</v>
      </c>
      <c r="P15" s="30">
        <f t="shared" ref="P15:S15" si="2">(P14)/$N16</f>
        <v>2.2222222222222223E-2</v>
      </c>
      <c r="Q15" s="31">
        <f t="shared" si="2"/>
        <v>0.97777777777777775</v>
      </c>
      <c r="R15" s="33">
        <f t="shared" si="2"/>
        <v>0.26666666666666666</v>
      </c>
      <c r="S15" s="32">
        <f t="shared" si="2"/>
        <v>0.24444444444444444</v>
      </c>
      <c r="T15" s="11">
        <f>(T14)/14</f>
        <v>1</v>
      </c>
    </row>
    <row r="16" spans="1:20" ht="30">
      <c r="A16" s="8"/>
      <c r="B16" s="8"/>
      <c r="C16" s="8"/>
      <c r="D16" s="9" t="s">
        <v>97</v>
      </c>
      <c r="E16" s="9" t="s">
        <v>160</v>
      </c>
      <c r="F16" s="12">
        <v>72</v>
      </c>
      <c r="G16" s="13" t="s">
        <v>98</v>
      </c>
      <c r="I16" s="9"/>
      <c r="L16" s="7" t="s">
        <v>161</v>
      </c>
      <c r="M16" s="12" t="s">
        <v>162</v>
      </c>
      <c r="N16" s="17">
        <v>45</v>
      </c>
      <c r="O16" s="26" t="s">
        <v>98</v>
      </c>
    </row>
    <row r="17" spans="1:20">
      <c r="A17" s="14">
        <v>11</v>
      </c>
      <c r="B17" s="15" t="s">
        <v>2</v>
      </c>
      <c r="C17" s="15" t="s">
        <v>5</v>
      </c>
      <c r="D17" s="9">
        <v>1</v>
      </c>
      <c r="E17" s="9"/>
      <c r="F17" s="9"/>
      <c r="G17" s="9"/>
      <c r="H17" s="9"/>
      <c r="I17" s="9"/>
      <c r="L17" s="19">
        <v>131</v>
      </c>
      <c r="M17" s="20" t="s">
        <v>100</v>
      </c>
      <c r="N17" s="20" t="s">
        <v>101</v>
      </c>
      <c r="O17" s="9"/>
      <c r="P17" s="9"/>
      <c r="Q17" s="9">
        <v>1</v>
      </c>
      <c r="R17" s="9"/>
      <c r="S17" s="9"/>
      <c r="T17" s="9">
        <v>1</v>
      </c>
    </row>
    <row r="18" spans="1:20">
      <c r="A18" s="14"/>
      <c r="B18" s="15" t="s">
        <v>3</v>
      </c>
      <c r="C18" s="15" t="s">
        <v>6</v>
      </c>
      <c r="D18" s="9">
        <v>1</v>
      </c>
      <c r="E18" s="9"/>
      <c r="F18" s="9"/>
      <c r="G18" s="9"/>
      <c r="H18" s="9"/>
      <c r="I18" s="9"/>
      <c r="L18" s="19"/>
      <c r="M18" s="20"/>
      <c r="N18" s="21" t="s">
        <v>102</v>
      </c>
      <c r="O18" s="9"/>
      <c r="P18" s="9"/>
      <c r="Q18" s="9">
        <v>1</v>
      </c>
      <c r="R18" s="9">
        <v>1</v>
      </c>
      <c r="S18" s="9"/>
      <c r="T18" s="9"/>
    </row>
    <row r="19" spans="1:20">
      <c r="A19" s="14"/>
      <c r="B19" s="15" t="s">
        <v>4</v>
      </c>
      <c r="C19" s="15" t="s">
        <v>7</v>
      </c>
      <c r="D19" s="9"/>
      <c r="E19" s="9"/>
      <c r="F19" s="9">
        <v>1</v>
      </c>
      <c r="G19" s="9"/>
      <c r="H19" s="9"/>
      <c r="I19" s="9"/>
      <c r="L19" s="19"/>
      <c r="M19" s="20"/>
      <c r="N19" s="21" t="s">
        <v>103</v>
      </c>
      <c r="O19" s="9"/>
      <c r="P19" s="9"/>
      <c r="Q19" s="9">
        <v>1</v>
      </c>
      <c r="R19" s="9"/>
      <c r="S19" s="9"/>
      <c r="T19" s="9"/>
    </row>
    <row r="20" spans="1:20">
      <c r="A20" s="14" t="s">
        <v>8</v>
      </c>
      <c r="B20" s="15" t="s">
        <v>9</v>
      </c>
      <c r="C20" s="15" t="s">
        <v>12</v>
      </c>
      <c r="D20" s="9">
        <v>1</v>
      </c>
      <c r="E20" s="9"/>
      <c r="F20" s="9"/>
      <c r="G20" s="9"/>
      <c r="H20" s="9"/>
      <c r="I20" s="9"/>
      <c r="L20" s="19">
        <v>150</v>
      </c>
      <c r="M20" s="20" t="s">
        <v>104</v>
      </c>
      <c r="N20" s="20" t="s">
        <v>105</v>
      </c>
      <c r="O20" s="9"/>
      <c r="P20" s="9"/>
      <c r="Q20" s="9">
        <v>1</v>
      </c>
      <c r="R20" s="9"/>
      <c r="S20" s="9"/>
      <c r="T20" s="9">
        <v>1</v>
      </c>
    </row>
    <row r="21" spans="1:20">
      <c r="A21" s="14"/>
      <c r="B21" s="15" t="s">
        <v>10</v>
      </c>
      <c r="C21" s="15" t="s">
        <v>13</v>
      </c>
      <c r="D21" s="16">
        <v>1</v>
      </c>
      <c r="E21" s="16"/>
      <c r="F21" s="9"/>
      <c r="G21" s="16"/>
      <c r="H21" s="9"/>
      <c r="I21" s="9"/>
      <c r="L21" s="19"/>
      <c r="M21" s="20"/>
      <c r="N21" s="21" t="s">
        <v>106</v>
      </c>
      <c r="O21" s="9"/>
      <c r="P21" s="9"/>
      <c r="Q21" s="9">
        <v>1</v>
      </c>
      <c r="R21" s="9">
        <v>1</v>
      </c>
      <c r="S21" s="9"/>
      <c r="T21" s="9"/>
    </row>
    <row r="22" spans="1:20">
      <c r="A22" s="14"/>
      <c r="B22" s="15" t="s">
        <v>11</v>
      </c>
      <c r="C22" s="15" t="s">
        <v>12</v>
      </c>
      <c r="D22" s="16">
        <v>1</v>
      </c>
      <c r="E22" s="16"/>
      <c r="F22" s="9"/>
      <c r="G22" s="16"/>
      <c r="H22" s="9"/>
      <c r="I22" s="9"/>
      <c r="L22" s="19"/>
      <c r="M22" s="20"/>
      <c r="N22" s="21" t="s">
        <v>107</v>
      </c>
      <c r="O22" s="9"/>
      <c r="P22" s="9"/>
      <c r="Q22" s="9">
        <v>1</v>
      </c>
      <c r="R22" s="9"/>
      <c r="S22" s="9">
        <v>1</v>
      </c>
      <c r="T22" s="9"/>
    </row>
    <row r="23" spans="1:20">
      <c r="A23" s="14" t="s">
        <v>14</v>
      </c>
      <c r="B23" s="15" t="s">
        <v>15</v>
      </c>
      <c r="C23" s="15" t="s">
        <v>18</v>
      </c>
      <c r="D23" s="16">
        <v>1</v>
      </c>
      <c r="E23" s="16"/>
      <c r="F23" s="9"/>
      <c r="G23" s="16"/>
      <c r="H23" s="9"/>
      <c r="I23" s="9"/>
      <c r="L23" s="19">
        <v>25</v>
      </c>
      <c r="M23" s="20" t="s">
        <v>108</v>
      </c>
      <c r="N23" s="20" t="s">
        <v>109</v>
      </c>
      <c r="O23" s="9">
        <v>1</v>
      </c>
      <c r="P23" s="9">
        <v>1</v>
      </c>
      <c r="Q23" s="9"/>
      <c r="R23" s="9"/>
      <c r="S23" s="9"/>
      <c r="T23" s="9"/>
    </row>
    <row r="24" spans="1:20">
      <c r="A24" s="14"/>
      <c r="B24" s="15" t="s">
        <v>16</v>
      </c>
      <c r="C24" s="15" t="s">
        <v>19</v>
      </c>
      <c r="D24" s="16">
        <v>1</v>
      </c>
      <c r="E24" s="16">
        <v>1</v>
      </c>
      <c r="F24" s="9"/>
      <c r="G24" s="16"/>
      <c r="H24" s="9"/>
      <c r="I24" s="9"/>
      <c r="L24" s="19"/>
      <c r="M24" s="20"/>
      <c r="N24" s="21" t="s">
        <v>110</v>
      </c>
      <c r="O24" s="9"/>
      <c r="P24" s="9"/>
      <c r="Q24" s="9">
        <v>1</v>
      </c>
      <c r="R24" s="9"/>
      <c r="S24" s="9"/>
      <c r="T24" s="9">
        <v>1</v>
      </c>
    </row>
    <row r="25" spans="1:20">
      <c r="A25" s="14"/>
      <c r="B25" s="15" t="s">
        <v>17</v>
      </c>
      <c r="C25" s="15" t="s">
        <v>12</v>
      </c>
      <c r="D25" s="16">
        <v>1</v>
      </c>
      <c r="E25" s="16">
        <v>1</v>
      </c>
      <c r="F25" s="9"/>
      <c r="G25" s="16"/>
      <c r="H25" s="9"/>
      <c r="I25" s="9"/>
      <c r="L25" s="19"/>
      <c r="M25" s="20"/>
      <c r="N25" s="21" t="s">
        <v>111</v>
      </c>
      <c r="O25" s="9"/>
      <c r="P25" s="9"/>
      <c r="Q25" s="9">
        <v>1</v>
      </c>
      <c r="R25" s="9"/>
      <c r="S25" s="9">
        <v>1</v>
      </c>
      <c r="T25" s="9"/>
    </row>
    <row r="26" spans="1:20">
      <c r="A26" s="14" t="s">
        <v>20</v>
      </c>
      <c r="B26" s="15" t="s">
        <v>21</v>
      </c>
      <c r="C26" s="15" t="s">
        <v>6</v>
      </c>
      <c r="D26" s="16">
        <v>1</v>
      </c>
      <c r="E26" s="16">
        <v>1</v>
      </c>
      <c r="F26" s="9"/>
      <c r="G26" s="16"/>
      <c r="H26" s="9"/>
      <c r="I26" s="9"/>
      <c r="L26" s="19">
        <v>505</v>
      </c>
      <c r="M26" s="20" t="s">
        <v>112</v>
      </c>
      <c r="N26" s="20" t="s">
        <v>113</v>
      </c>
      <c r="O26" s="9"/>
      <c r="P26" s="9"/>
      <c r="Q26" s="9">
        <v>1</v>
      </c>
      <c r="R26" s="9">
        <v>1</v>
      </c>
      <c r="S26" s="9"/>
      <c r="T26" s="9">
        <v>1</v>
      </c>
    </row>
    <row r="27" spans="1:20">
      <c r="A27" s="14"/>
      <c r="B27" s="15" t="s">
        <v>22</v>
      </c>
      <c r="C27" s="15" t="s">
        <v>6</v>
      </c>
      <c r="D27" s="16">
        <v>1</v>
      </c>
      <c r="E27" s="16">
        <v>1</v>
      </c>
      <c r="F27" s="9"/>
      <c r="G27" s="16"/>
      <c r="H27" s="9"/>
      <c r="I27" s="9"/>
      <c r="L27" s="19"/>
      <c r="M27" s="20"/>
      <c r="N27" s="21" t="s">
        <v>114</v>
      </c>
      <c r="O27" s="9"/>
      <c r="P27" s="9"/>
      <c r="Q27" s="9">
        <v>1</v>
      </c>
      <c r="R27" s="9">
        <v>1</v>
      </c>
      <c r="S27" s="9">
        <v>1</v>
      </c>
      <c r="T27" s="9"/>
    </row>
    <row r="28" spans="1:20">
      <c r="A28" s="14"/>
      <c r="B28" s="15" t="s">
        <v>23</v>
      </c>
      <c r="C28" s="15" t="s">
        <v>19</v>
      </c>
      <c r="D28" s="16">
        <v>1</v>
      </c>
      <c r="E28" s="16">
        <v>1</v>
      </c>
      <c r="F28" s="9"/>
      <c r="G28" s="16"/>
      <c r="H28" s="9"/>
      <c r="I28" s="9"/>
      <c r="L28" s="19"/>
      <c r="M28" s="20"/>
      <c r="N28" s="21" t="s">
        <v>115</v>
      </c>
      <c r="O28" s="9"/>
      <c r="P28" s="9"/>
      <c r="Q28" s="9">
        <v>1</v>
      </c>
      <c r="R28" s="9"/>
      <c r="S28" s="9">
        <v>1</v>
      </c>
      <c r="T28" s="9"/>
    </row>
    <row r="29" spans="1:20">
      <c r="A29" s="14" t="s">
        <v>24</v>
      </c>
      <c r="B29" s="15" t="s">
        <v>25</v>
      </c>
      <c r="C29" s="15" t="s">
        <v>18</v>
      </c>
      <c r="D29" s="16">
        <v>1</v>
      </c>
      <c r="E29" s="16"/>
      <c r="F29" s="9"/>
      <c r="G29" s="16"/>
      <c r="H29" s="9"/>
      <c r="I29" s="9"/>
      <c r="L29" s="19">
        <v>56</v>
      </c>
      <c r="M29" s="20" t="s">
        <v>116</v>
      </c>
      <c r="N29" s="20" t="s">
        <v>117</v>
      </c>
      <c r="O29" s="9"/>
      <c r="P29" s="9"/>
      <c r="Q29" s="9">
        <v>1</v>
      </c>
      <c r="R29" s="9">
        <v>1</v>
      </c>
      <c r="S29" s="9"/>
      <c r="T29" s="9">
        <v>1</v>
      </c>
    </row>
    <row r="30" spans="1:20">
      <c r="A30" s="14"/>
      <c r="B30" s="15" t="s">
        <v>26</v>
      </c>
      <c r="C30" s="15" t="s">
        <v>6</v>
      </c>
      <c r="D30" s="9"/>
      <c r="E30" s="9"/>
      <c r="F30" s="9">
        <v>1</v>
      </c>
      <c r="G30" s="9"/>
      <c r="H30" s="9"/>
      <c r="I30" s="9"/>
      <c r="L30" s="19"/>
      <c r="M30" s="20"/>
      <c r="N30" s="21" t="s">
        <v>118</v>
      </c>
      <c r="O30" s="9"/>
      <c r="P30" s="9"/>
      <c r="Q30" s="9">
        <v>1</v>
      </c>
      <c r="R30" s="9"/>
      <c r="S30" s="9"/>
      <c r="T30" s="9"/>
    </row>
    <row r="31" spans="1:20">
      <c r="A31" s="14"/>
      <c r="B31" s="15" t="s">
        <v>27</v>
      </c>
      <c r="C31" s="15" t="s">
        <v>13</v>
      </c>
      <c r="D31" s="9">
        <v>1</v>
      </c>
      <c r="E31" s="9"/>
      <c r="F31" s="9"/>
      <c r="G31" s="9"/>
      <c r="H31" s="9"/>
      <c r="I31" s="9"/>
      <c r="L31" s="19"/>
      <c r="M31" s="20"/>
      <c r="N31" s="21" t="s">
        <v>119</v>
      </c>
      <c r="O31" s="9"/>
      <c r="P31" s="9"/>
      <c r="Q31" s="9">
        <v>1</v>
      </c>
      <c r="R31" s="9"/>
      <c r="S31" s="9"/>
      <c r="T31" s="9"/>
    </row>
    <row r="32" spans="1:20">
      <c r="A32" s="14" t="s">
        <v>28</v>
      </c>
      <c r="B32" s="15" t="s">
        <v>29</v>
      </c>
      <c r="C32" s="15" t="s">
        <v>12</v>
      </c>
      <c r="D32" s="9">
        <v>1</v>
      </c>
      <c r="E32" s="9">
        <v>1</v>
      </c>
      <c r="F32" s="9"/>
      <c r="G32" s="9"/>
      <c r="H32" s="9"/>
      <c r="I32" s="9">
        <v>1</v>
      </c>
      <c r="L32" s="19"/>
      <c r="M32" s="20"/>
      <c r="N32" s="21" t="s">
        <v>120</v>
      </c>
      <c r="O32" s="9"/>
      <c r="P32" s="9"/>
      <c r="Q32" s="9">
        <v>1</v>
      </c>
      <c r="R32" s="9"/>
      <c r="S32" s="9">
        <v>1</v>
      </c>
      <c r="T32" s="9"/>
    </row>
    <row r="33" spans="1:20">
      <c r="A33" s="14"/>
      <c r="B33" s="15" t="s">
        <v>30</v>
      </c>
      <c r="C33" s="15" t="s">
        <v>13</v>
      </c>
      <c r="D33" s="9"/>
      <c r="E33" s="9"/>
      <c r="F33" s="9">
        <v>1</v>
      </c>
      <c r="G33" s="9"/>
      <c r="H33" s="9"/>
      <c r="I33" s="9"/>
      <c r="L33" s="19"/>
      <c r="M33" s="20"/>
      <c r="N33" s="21" t="s">
        <v>121</v>
      </c>
      <c r="O33" s="9"/>
      <c r="P33" s="9"/>
      <c r="Q33" s="9">
        <v>1</v>
      </c>
      <c r="R33" s="9"/>
      <c r="S33" s="9"/>
      <c r="T33" s="9"/>
    </row>
    <row r="34" spans="1:20">
      <c r="A34" s="14"/>
      <c r="B34" s="15" t="s">
        <v>31</v>
      </c>
      <c r="C34" s="15" t="s">
        <v>13</v>
      </c>
      <c r="D34" s="9">
        <v>1</v>
      </c>
      <c r="E34" s="9">
        <v>1</v>
      </c>
      <c r="F34" s="9"/>
      <c r="G34" s="9"/>
      <c r="H34" s="9"/>
      <c r="I34" s="9"/>
      <c r="L34" s="19">
        <v>124</v>
      </c>
      <c r="M34" s="20" t="s">
        <v>122</v>
      </c>
      <c r="N34" s="20" t="s">
        <v>123</v>
      </c>
      <c r="O34" s="9"/>
      <c r="P34" s="9"/>
      <c r="Q34" s="9">
        <v>1</v>
      </c>
      <c r="R34" s="9"/>
      <c r="S34" s="9"/>
      <c r="T34" s="9"/>
    </row>
    <row r="35" spans="1:20">
      <c r="A35" s="14" t="s">
        <v>32</v>
      </c>
      <c r="B35" s="15" t="s">
        <v>33</v>
      </c>
      <c r="C35" s="15" t="s">
        <v>12</v>
      </c>
      <c r="D35" s="9">
        <v>1</v>
      </c>
      <c r="E35" s="9"/>
      <c r="F35" s="9"/>
      <c r="G35" s="9"/>
      <c r="H35" s="9"/>
      <c r="I35" s="9">
        <v>1</v>
      </c>
      <c r="L35" s="19"/>
      <c r="M35" s="20"/>
      <c r="N35" s="21" t="s">
        <v>124</v>
      </c>
      <c r="O35" s="9"/>
      <c r="P35" s="9"/>
      <c r="Q35" s="9">
        <v>1</v>
      </c>
      <c r="R35" s="9"/>
      <c r="S35" s="9">
        <v>1</v>
      </c>
      <c r="T35" s="9">
        <v>1</v>
      </c>
    </row>
    <row r="36" spans="1:20">
      <c r="A36" s="14"/>
      <c r="B36" s="15" t="s">
        <v>34</v>
      </c>
      <c r="C36" s="15" t="s">
        <v>6</v>
      </c>
      <c r="D36" s="9">
        <v>1</v>
      </c>
      <c r="E36" s="9"/>
      <c r="F36" s="9"/>
      <c r="G36" s="9"/>
      <c r="H36" s="9"/>
      <c r="I36" s="9"/>
      <c r="L36" s="19"/>
      <c r="M36" s="20"/>
      <c r="N36" s="21" t="s">
        <v>125</v>
      </c>
      <c r="O36" s="9"/>
      <c r="P36" s="9"/>
      <c r="Q36" s="9">
        <v>1</v>
      </c>
      <c r="R36" s="9"/>
      <c r="S36" s="9"/>
      <c r="T36" s="9"/>
    </row>
    <row r="37" spans="1:20">
      <c r="A37" s="14"/>
      <c r="B37" s="15" t="s">
        <v>35</v>
      </c>
      <c r="C37" s="15" t="s">
        <v>13</v>
      </c>
      <c r="D37" s="9"/>
      <c r="E37" s="9"/>
      <c r="F37" s="9">
        <v>1</v>
      </c>
      <c r="G37" s="9"/>
      <c r="H37" s="9"/>
      <c r="I37" s="9"/>
      <c r="L37" s="19" t="s">
        <v>126</v>
      </c>
      <c r="M37" s="20" t="s">
        <v>127</v>
      </c>
      <c r="N37" s="20" t="s">
        <v>128</v>
      </c>
      <c r="O37" s="9"/>
      <c r="P37" s="9"/>
      <c r="Q37" s="9">
        <v>1</v>
      </c>
      <c r="R37" s="9"/>
      <c r="S37" s="9"/>
      <c r="T37" s="9"/>
    </row>
    <row r="38" spans="1:20">
      <c r="A38" s="14" t="s">
        <v>36</v>
      </c>
      <c r="B38" s="15" t="s">
        <v>37</v>
      </c>
      <c r="C38" s="15" t="s">
        <v>6</v>
      </c>
      <c r="D38" s="9"/>
      <c r="E38" s="9"/>
      <c r="F38" s="9">
        <v>1</v>
      </c>
      <c r="G38" s="9">
        <v>1</v>
      </c>
      <c r="H38" s="9"/>
      <c r="I38" s="9">
        <v>1</v>
      </c>
      <c r="L38" s="19"/>
      <c r="M38" s="20"/>
      <c r="N38" s="21" t="s">
        <v>129</v>
      </c>
      <c r="O38" s="9"/>
      <c r="P38" s="9"/>
      <c r="Q38" s="9">
        <v>1</v>
      </c>
      <c r="R38" s="9"/>
      <c r="S38" s="9"/>
      <c r="T38" s="9">
        <v>1</v>
      </c>
    </row>
    <row r="39" spans="1:20">
      <c r="A39" s="14"/>
      <c r="B39" s="15" t="s">
        <v>38</v>
      </c>
      <c r="C39" s="15" t="s">
        <v>19</v>
      </c>
      <c r="D39" s="9"/>
      <c r="E39" s="9"/>
      <c r="F39" s="9">
        <v>1</v>
      </c>
      <c r="G39" s="9">
        <v>1</v>
      </c>
      <c r="H39" s="9"/>
      <c r="I39" s="9"/>
      <c r="L39" s="19"/>
      <c r="M39" s="20"/>
      <c r="N39" s="21" t="s">
        <v>130</v>
      </c>
      <c r="O39" s="9"/>
      <c r="P39" s="9"/>
      <c r="Q39" s="9">
        <v>1</v>
      </c>
      <c r="R39" s="9"/>
      <c r="S39" s="9">
        <v>1</v>
      </c>
      <c r="T39" s="9"/>
    </row>
    <row r="40" spans="1:20">
      <c r="A40" s="14"/>
      <c r="B40" s="15" t="s">
        <v>39</v>
      </c>
      <c r="C40" s="15" t="s">
        <v>6</v>
      </c>
      <c r="D40" s="9">
        <v>1</v>
      </c>
      <c r="E40" s="9"/>
      <c r="F40" s="9"/>
      <c r="G40" s="9"/>
      <c r="H40" s="9"/>
      <c r="I40" s="9"/>
      <c r="L40" s="19">
        <v>117</v>
      </c>
      <c r="M40" s="20" t="s">
        <v>131</v>
      </c>
      <c r="N40" s="20" t="s">
        <v>132</v>
      </c>
      <c r="O40" s="9"/>
      <c r="P40" s="9"/>
      <c r="Q40" s="9">
        <v>1</v>
      </c>
      <c r="R40" s="9"/>
      <c r="S40" s="9"/>
      <c r="T40" s="9"/>
    </row>
    <row r="41" spans="1:20">
      <c r="A41" s="14">
        <v>33</v>
      </c>
      <c r="B41" s="15" t="s">
        <v>40</v>
      </c>
      <c r="C41" s="15" t="s">
        <v>12</v>
      </c>
      <c r="D41" s="9">
        <v>1</v>
      </c>
      <c r="E41" s="9"/>
      <c r="F41" s="9"/>
      <c r="G41" s="9"/>
      <c r="H41" s="9"/>
      <c r="I41" s="9"/>
      <c r="L41" s="19"/>
      <c r="M41" s="20"/>
      <c r="N41" s="21" t="s">
        <v>133</v>
      </c>
      <c r="O41" s="9"/>
      <c r="P41" s="9"/>
      <c r="Q41" s="9">
        <v>1</v>
      </c>
      <c r="R41" s="9"/>
      <c r="S41" s="9"/>
      <c r="T41" s="9"/>
    </row>
    <row r="42" spans="1:20">
      <c r="A42" s="14"/>
      <c r="B42" s="15" t="s">
        <v>41</v>
      </c>
      <c r="C42" s="15" t="s">
        <v>19</v>
      </c>
      <c r="D42" s="9"/>
      <c r="E42" s="9"/>
      <c r="F42" s="9">
        <v>1</v>
      </c>
      <c r="G42" s="9"/>
      <c r="H42" s="9"/>
      <c r="I42" s="9">
        <v>1</v>
      </c>
      <c r="L42" s="19"/>
      <c r="M42" s="20"/>
      <c r="N42" s="21" t="s">
        <v>134</v>
      </c>
      <c r="O42" s="9"/>
      <c r="P42" s="9"/>
      <c r="Q42" s="9">
        <v>1</v>
      </c>
      <c r="R42" s="9"/>
      <c r="S42" s="9"/>
      <c r="T42" s="9"/>
    </row>
    <row r="43" spans="1:20">
      <c r="A43" s="14"/>
      <c r="B43" s="15" t="s">
        <v>42</v>
      </c>
      <c r="C43" s="15" t="s">
        <v>6</v>
      </c>
      <c r="D43" s="9">
        <v>1</v>
      </c>
      <c r="E43" s="9">
        <v>1</v>
      </c>
      <c r="F43" s="9"/>
      <c r="G43" s="9"/>
      <c r="H43" s="9"/>
      <c r="I43" s="9"/>
      <c r="L43" s="19"/>
      <c r="M43" s="20"/>
      <c r="N43" s="21" t="s">
        <v>135</v>
      </c>
      <c r="O43" s="9"/>
      <c r="P43" s="9"/>
      <c r="Q43" s="9">
        <v>1</v>
      </c>
      <c r="R43" s="9"/>
      <c r="S43" s="9"/>
      <c r="T43" s="9">
        <v>1</v>
      </c>
    </row>
    <row r="44" spans="1:20">
      <c r="A44" s="14">
        <v>2</v>
      </c>
      <c r="B44" s="15" t="s">
        <v>43</v>
      </c>
      <c r="C44" s="15" t="s">
        <v>12</v>
      </c>
      <c r="D44" s="9"/>
      <c r="E44" s="9"/>
      <c r="F44" s="9">
        <v>1</v>
      </c>
      <c r="G44" s="9">
        <v>1</v>
      </c>
      <c r="H44" s="9"/>
      <c r="I44" s="9">
        <v>1</v>
      </c>
      <c r="L44" s="19">
        <v>911</v>
      </c>
      <c r="M44" s="20" t="s">
        <v>136</v>
      </c>
      <c r="N44" s="20" t="s">
        <v>137</v>
      </c>
      <c r="O44" s="9"/>
      <c r="P44" s="9"/>
      <c r="Q44" s="9">
        <v>1</v>
      </c>
      <c r="R44" s="9"/>
      <c r="S44" s="9"/>
      <c r="T44" s="9">
        <v>1</v>
      </c>
    </row>
    <row r="45" spans="1:20">
      <c r="A45" s="14"/>
      <c r="B45" s="15" t="s">
        <v>44</v>
      </c>
      <c r="C45" s="15" t="s">
        <v>12</v>
      </c>
      <c r="D45" s="9"/>
      <c r="E45" s="9"/>
      <c r="F45" s="9">
        <v>1</v>
      </c>
      <c r="G45" s="9">
        <v>1</v>
      </c>
      <c r="H45" s="9"/>
      <c r="I45" s="9"/>
      <c r="L45" s="19"/>
      <c r="M45" s="20"/>
      <c r="N45" s="21" t="s">
        <v>138</v>
      </c>
      <c r="O45" s="9"/>
      <c r="P45" s="9"/>
      <c r="Q45" s="9">
        <v>1</v>
      </c>
      <c r="R45" s="9"/>
      <c r="S45" s="9"/>
      <c r="T45" s="9"/>
    </row>
    <row r="46" spans="1:20">
      <c r="A46" s="14"/>
      <c r="B46" s="15" t="s">
        <v>45</v>
      </c>
      <c r="C46" s="15" t="s">
        <v>19</v>
      </c>
      <c r="D46" s="9">
        <v>1</v>
      </c>
      <c r="E46" s="9"/>
      <c r="F46" s="9"/>
      <c r="G46" s="9"/>
      <c r="H46" s="9"/>
      <c r="I46" s="9"/>
      <c r="L46" s="19">
        <v>200</v>
      </c>
      <c r="M46" s="20" t="s">
        <v>139</v>
      </c>
      <c r="N46" s="20" t="s">
        <v>140</v>
      </c>
      <c r="O46" s="9"/>
      <c r="P46" s="9"/>
      <c r="Q46" s="9">
        <v>1</v>
      </c>
      <c r="R46" s="9"/>
      <c r="S46" s="9"/>
      <c r="T46" s="9">
        <v>1</v>
      </c>
    </row>
    <row r="47" spans="1:20">
      <c r="A47" s="14">
        <v>30</v>
      </c>
      <c r="B47" s="15" t="s">
        <v>46</v>
      </c>
      <c r="C47" s="15" t="s">
        <v>12</v>
      </c>
      <c r="D47" s="9">
        <v>1</v>
      </c>
      <c r="E47" s="9"/>
      <c r="F47" s="9"/>
      <c r="G47" s="9"/>
      <c r="H47" s="9"/>
      <c r="I47" s="9"/>
      <c r="L47" s="19"/>
      <c r="M47" s="20"/>
      <c r="N47" s="21" t="s">
        <v>141</v>
      </c>
      <c r="O47" s="9"/>
      <c r="P47" s="9"/>
      <c r="Q47" s="9">
        <v>1</v>
      </c>
      <c r="R47" s="9">
        <v>1</v>
      </c>
      <c r="S47" s="9"/>
      <c r="T47" s="9"/>
    </row>
    <row r="48" spans="1:20">
      <c r="A48" s="14"/>
      <c r="B48" s="15" t="s">
        <v>47</v>
      </c>
      <c r="C48" s="15" t="s">
        <v>13</v>
      </c>
      <c r="D48" s="9"/>
      <c r="E48" s="9"/>
      <c r="F48" s="9">
        <v>1</v>
      </c>
      <c r="G48" s="9"/>
      <c r="H48" s="9">
        <v>1</v>
      </c>
      <c r="I48" s="9"/>
      <c r="L48" s="19"/>
      <c r="M48" s="20"/>
      <c r="N48" s="21" t="s">
        <v>142</v>
      </c>
      <c r="O48" s="9"/>
      <c r="P48" s="9"/>
      <c r="Q48" s="9">
        <v>1</v>
      </c>
      <c r="R48" s="9"/>
      <c r="S48" s="9">
        <v>1</v>
      </c>
      <c r="T48" s="9"/>
    </row>
    <row r="49" spans="1:20">
      <c r="A49" s="14"/>
      <c r="B49" s="15" t="s">
        <v>48</v>
      </c>
      <c r="C49" s="15" t="s">
        <v>13</v>
      </c>
      <c r="D49" s="9"/>
      <c r="E49" s="9"/>
      <c r="F49" s="9">
        <v>1</v>
      </c>
      <c r="G49" s="9"/>
      <c r="H49" s="9"/>
      <c r="I49" s="9"/>
      <c r="L49" s="19">
        <v>75</v>
      </c>
      <c r="M49" s="20" t="s">
        <v>143</v>
      </c>
      <c r="N49" s="20" t="s">
        <v>144</v>
      </c>
      <c r="O49" s="9"/>
      <c r="P49" s="9"/>
      <c r="Q49" s="9">
        <v>1</v>
      </c>
      <c r="R49" s="9"/>
      <c r="S49" s="9"/>
      <c r="T49" s="9">
        <v>1</v>
      </c>
    </row>
    <row r="50" spans="1:20">
      <c r="A50" s="14"/>
      <c r="B50" s="15" t="s">
        <v>49</v>
      </c>
      <c r="C50" s="15" t="s">
        <v>13</v>
      </c>
      <c r="D50" s="9"/>
      <c r="E50" s="9"/>
      <c r="F50" s="9"/>
      <c r="G50" s="9"/>
      <c r="H50" s="9">
        <v>1</v>
      </c>
      <c r="I50" s="9">
        <v>1</v>
      </c>
      <c r="L50" s="19"/>
      <c r="M50" s="20"/>
      <c r="N50" s="21" t="s">
        <v>145</v>
      </c>
      <c r="O50" s="9"/>
      <c r="P50" s="9"/>
      <c r="Q50" s="9">
        <v>1</v>
      </c>
      <c r="R50" s="9"/>
      <c r="S50" s="9"/>
      <c r="T50" s="9"/>
    </row>
    <row r="51" spans="1:20">
      <c r="A51" s="14">
        <v>29</v>
      </c>
      <c r="B51" s="15" t="s">
        <v>50</v>
      </c>
      <c r="C51" s="15" t="s">
        <v>6</v>
      </c>
      <c r="D51" s="9"/>
      <c r="E51" s="9"/>
      <c r="F51" s="9">
        <v>1</v>
      </c>
      <c r="G51" s="9">
        <v>1</v>
      </c>
      <c r="H51" s="9"/>
      <c r="I51" s="9"/>
      <c r="L51" s="19"/>
      <c r="M51" s="20"/>
      <c r="N51" s="21" t="s">
        <v>146</v>
      </c>
      <c r="O51" s="9"/>
      <c r="P51" s="9"/>
      <c r="Q51" s="9">
        <v>1</v>
      </c>
      <c r="R51" s="9"/>
      <c r="S51" s="9">
        <v>1</v>
      </c>
      <c r="T51" s="9"/>
    </row>
    <row r="52" spans="1:20">
      <c r="A52" s="14"/>
      <c r="B52" s="15" t="s">
        <v>51</v>
      </c>
      <c r="C52" s="15" t="s">
        <v>19</v>
      </c>
      <c r="D52" s="9"/>
      <c r="E52" s="9"/>
      <c r="F52" s="9">
        <v>1</v>
      </c>
      <c r="G52" s="9">
        <v>1</v>
      </c>
      <c r="H52" s="9"/>
      <c r="I52" s="9"/>
      <c r="L52" s="19">
        <v>577</v>
      </c>
      <c r="M52" s="20" t="s">
        <v>147</v>
      </c>
      <c r="N52" s="20" t="s">
        <v>148</v>
      </c>
      <c r="O52" s="9"/>
      <c r="P52" s="9"/>
      <c r="Q52" s="9">
        <v>1</v>
      </c>
      <c r="R52" s="9">
        <v>1</v>
      </c>
      <c r="S52" s="9"/>
      <c r="T52" s="9">
        <v>1</v>
      </c>
    </row>
    <row r="53" spans="1:20">
      <c r="A53" s="14"/>
      <c r="B53" s="15" t="s">
        <v>52</v>
      </c>
      <c r="C53" s="15" t="s">
        <v>53</v>
      </c>
      <c r="D53" s="9"/>
      <c r="E53" s="9"/>
      <c r="F53" s="9">
        <v>1</v>
      </c>
      <c r="G53" s="9"/>
      <c r="H53" s="9"/>
      <c r="I53" s="9"/>
      <c r="L53" s="19"/>
      <c r="M53" s="20"/>
      <c r="N53" s="21" t="s">
        <v>149</v>
      </c>
      <c r="O53" s="9"/>
      <c r="P53" s="9"/>
      <c r="Q53" s="9">
        <v>1</v>
      </c>
      <c r="R53" s="9">
        <v>1</v>
      </c>
      <c r="S53" s="9"/>
      <c r="T53" s="9"/>
    </row>
    <row r="54" spans="1:20">
      <c r="A54" s="14" t="s">
        <v>54</v>
      </c>
      <c r="B54" s="15" t="s">
        <v>55</v>
      </c>
      <c r="C54" s="15" t="s">
        <v>19</v>
      </c>
      <c r="D54" s="9">
        <v>1</v>
      </c>
      <c r="E54" s="9"/>
      <c r="F54" s="9"/>
      <c r="G54" s="9"/>
      <c r="H54" s="9"/>
      <c r="I54" s="9">
        <v>1</v>
      </c>
      <c r="L54" s="19"/>
      <c r="M54" s="20"/>
      <c r="N54" s="21" t="s">
        <v>150</v>
      </c>
      <c r="O54" s="9"/>
      <c r="P54" s="9"/>
      <c r="Q54" s="9">
        <v>1</v>
      </c>
      <c r="R54" s="9"/>
      <c r="S54" s="9">
        <v>1</v>
      </c>
      <c r="T54" s="9"/>
    </row>
    <row r="55" spans="1:20">
      <c r="A55" s="14"/>
      <c r="B55" s="15" t="s">
        <v>56</v>
      </c>
      <c r="C55" s="15" t="s">
        <v>19</v>
      </c>
      <c r="D55" s="9">
        <v>1</v>
      </c>
      <c r="E55" s="9"/>
      <c r="F55" s="9"/>
      <c r="G55" s="9"/>
      <c r="H55" s="9"/>
      <c r="I55" s="9"/>
      <c r="L55" s="19">
        <v>112</v>
      </c>
      <c r="M55" s="20" t="s">
        <v>151</v>
      </c>
      <c r="N55" s="20" t="s">
        <v>152</v>
      </c>
      <c r="O55" s="9"/>
      <c r="P55" s="9"/>
      <c r="Q55" s="9">
        <v>1</v>
      </c>
      <c r="R55" s="9"/>
      <c r="S55" s="9"/>
      <c r="T55" s="9">
        <v>1</v>
      </c>
    </row>
    <row r="56" spans="1:20">
      <c r="A56" s="14"/>
      <c r="B56" s="15" t="s">
        <v>57</v>
      </c>
      <c r="C56" s="15" t="s">
        <v>19</v>
      </c>
      <c r="D56" s="9">
        <v>1</v>
      </c>
      <c r="E56" s="9">
        <v>1</v>
      </c>
      <c r="F56" s="9"/>
      <c r="G56" s="9"/>
      <c r="H56" s="9"/>
      <c r="I56" s="9"/>
      <c r="L56" s="19"/>
      <c r="M56" s="20"/>
      <c r="N56" s="21" t="s">
        <v>153</v>
      </c>
      <c r="O56" s="9"/>
      <c r="P56" s="9"/>
      <c r="Q56" s="9">
        <v>1</v>
      </c>
      <c r="R56" s="9"/>
      <c r="S56" s="9">
        <v>1</v>
      </c>
      <c r="T56" s="9"/>
    </row>
    <row r="57" spans="1:20">
      <c r="A57" s="14" t="s">
        <v>58</v>
      </c>
      <c r="B57" s="15" t="s">
        <v>59</v>
      </c>
      <c r="C57" s="15" t="s">
        <v>6</v>
      </c>
      <c r="D57" s="9">
        <v>1</v>
      </c>
      <c r="E57" s="9">
        <v>1</v>
      </c>
      <c r="F57" s="9"/>
      <c r="G57" s="9"/>
      <c r="H57" s="9"/>
      <c r="I57" s="9">
        <v>1</v>
      </c>
      <c r="L57" s="19">
        <v>27</v>
      </c>
      <c r="M57" s="20" t="s">
        <v>154</v>
      </c>
      <c r="N57" s="20" t="s">
        <v>155</v>
      </c>
      <c r="O57" s="9"/>
      <c r="P57" s="9"/>
      <c r="Q57" s="9">
        <v>1</v>
      </c>
      <c r="R57" s="9">
        <v>1</v>
      </c>
      <c r="S57" s="9"/>
      <c r="T57" s="9"/>
    </row>
    <row r="58" spans="1:20">
      <c r="A58" s="14"/>
      <c r="B58" s="15" t="s">
        <v>60</v>
      </c>
      <c r="C58" s="15" t="s">
        <v>13</v>
      </c>
      <c r="D58" s="9"/>
      <c r="E58" s="9"/>
      <c r="F58" s="9">
        <v>1</v>
      </c>
      <c r="G58" s="9"/>
      <c r="H58" s="9">
        <v>1</v>
      </c>
      <c r="I58" s="9"/>
      <c r="L58" s="19"/>
      <c r="M58" s="20"/>
      <c r="N58" s="21" t="s">
        <v>156</v>
      </c>
      <c r="O58" s="9"/>
      <c r="P58" s="9"/>
      <c r="Q58" s="9">
        <v>1</v>
      </c>
      <c r="R58" s="9">
        <v>1</v>
      </c>
      <c r="S58" s="9"/>
      <c r="T58" s="9">
        <v>1</v>
      </c>
    </row>
    <row r="59" spans="1:20">
      <c r="A59" s="14"/>
      <c r="B59" s="15" t="s">
        <v>61</v>
      </c>
      <c r="C59" s="15" t="s">
        <v>19</v>
      </c>
      <c r="D59" s="9"/>
      <c r="E59" s="9"/>
      <c r="F59" s="9">
        <v>1</v>
      </c>
      <c r="G59" s="9"/>
      <c r="H59" s="9">
        <v>1</v>
      </c>
      <c r="I59" s="9"/>
      <c r="L59" s="19"/>
      <c r="M59" s="20"/>
      <c r="N59" s="21" t="s">
        <v>157</v>
      </c>
      <c r="O59" s="9"/>
      <c r="P59" s="9"/>
      <c r="Q59" s="9">
        <v>1</v>
      </c>
      <c r="R59" s="9"/>
      <c r="S59" s="9"/>
      <c r="T59" s="9"/>
    </row>
    <row r="60" spans="1:20">
      <c r="A60" s="14">
        <v>22</v>
      </c>
      <c r="B60" s="15" t="s">
        <v>62</v>
      </c>
      <c r="C60" s="15" t="s">
        <v>12</v>
      </c>
      <c r="D60" s="9">
        <v>1</v>
      </c>
      <c r="E60" s="9">
        <v>1</v>
      </c>
      <c r="F60" s="9"/>
      <c r="G60" s="9"/>
      <c r="H60" s="9"/>
      <c r="I60" s="9">
        <v>1</v>
      </c>
      <c r="L60" s="19"/>
      <c r="M60" s="20"/>
      <c r="N60" s="21" t="s">
        <v>158</v>
      </c>
      <c r="O60" s="9"/>
      <c r="P60" s="9"/>
      <c r="Q60" s="9">
        <v>1</v>
      </c>
      <c r="R60" s="9">
        <v>1</v>
      </c>
      <c r="S60" s="9"/>
      <c r="T60" s="9"/>
    </row>
    <row r="61" spans="1:20">
      <c r="A61" s="14"/>
      <c r="B61" s="15" t="s">
        <v>63</v>
      </c>
      <c r="C61" s="15" t="s">
        <v>19</v>
      </c>
      <c r="D61" s="9"/>
      <c r="E61" s="9"/>
      <c r="F61" s="9">
        <v>1</v>
      </c>
      <c r="G61" s="9">
        <v>1</v>
      </c>
      <c r="H61" s="9"/>
      <c r="I61" s="9"/>
      <c r="L61" s="19"/>
      <c r="M61" s="20"/>
      <c r="N61" s="21" t="s">
        <v>159</v>
      </c>
      <c r="O61" s="9"/>
      <c r="P61" s="9"/>
      <c r="Q61" s="9">
        <v>1</v>
      </c>
      <c r="R61" s="9">
        <v>1</v>
      </c>
      <c r="S61" s="9"/>
      <c r="T61" s="9"/>
    </row>
    <row r="62" spans="1:20">
      <c r="A62" s="14"/>
      <c r="B62" s="15" t="s">
        <v>64</v>
      </c>
      <c r="C62" s="15">
        <v>1</v>
      </c>
      <c r="D62" s="9"/>
      <c r="E62" s="9"/>
      <c r="F62" s="9">
        <v>1</v>
      </c>
      <c r="G62" s="9">
        <v>1</v>
      </c>
      <c r="H62" s="9"/>
      <c r="I62" s="9"/>
    </row>
    <row r="63" spans="1:20">
      <c r="A63" s="14">
        <v>55</v>
      </c>
      <c r="B63" s="15" t="s">
        <v>65</v>
      </c>
      <c r="C63" s="15" t="s">
        <v>13</v>
      </c>
      <c r="D63" s="9"/>
      <c r="E63" s="9"/>
      <c r="F63" s="9">
        <v>1</v>
      </c>
      <c r="G63" s="9"/>
      <c r="H63" s="9"/>
      <c r="I63" s="9">
        <v>1</v>
      </c>
    </row>
    <row r="64" spans="1:20">
      <c r="A64" s="14"/>
      <c r="B64" s="15" t="s">
        <v>66</v>
      </c>
      <c r="C64" s="15" t="s">
        <v>13</v>
      </c>
      <c r="D64" s="9"/>
      <c r="E64" s="9"/>
      <c r="F64" s="9">
        <v>1</v>
      </c>
      <c r="G64" s="9"/>
      <c r="H64" s="9"/>
      <c r="I64" s="9"/>
    </row>
    <row r="65" spans="1:9">
      <c r="A65" s="14"/>
      <c r="B65" s="15" t="s">
        <v>67</v>
      </c>
      <c r="C65" s="15" t="s">
        <v>13</v>
      </c>
      <c r="D65" s="9"/>
      <c r="E65" s="9"/>
      <c r="F65" s="9">
        <v>1</v>
      </c>
      <c r="G65" s="9"/>
      <c r="H65" s="9">
        <v>1</v>
      </c>
      <c r="I65" s="9"/>
    </row>
    <row r="66" spans="1:9">
      <c r="A66" s="14">
        <v>10</v>
      </c>
      <c r="B66" s="15" t="s">
        <v>68</v>
      </c>
      <c r="C66" s="15" t="s">
        <v>19</v>
      </c>
      <c r="D66" s="9">
        <v>1</v>
      </c>
      <c r="E66" s="9"/>
      <c r="F66" s="9"/>
      <c r="G66" s="9"/>
      <c r="H66" s="9"/>
      <c r="I66" s="9"/>
    </row>
    <row r="67" spans="1:9">
      <c r="A67" s="14"/>
      <c r="B67" s="15" t="s">
        <v>69</v>
      </c>
      <c r="C67" s="15" t="s">
        <v>71</v>
      </c>
      <c r="D67" s="9"/>
      <c r="E67" s="9"/>
      <c r="F67" s="9">
        <v>1</v>
      </c>
      <c r="G67" s="9"/>
      <c r="H67" s="9">
        <v>1</v>
      </c>
      <c r="I67" s="9"/>
    </row>
    <row r="68" spans="1:9">
      <c r="A68" s="14"/>
      <c r="B68" s="15" t="s">
        <v>70</v>
      </c>
      <c r="C68" s="15" t="s">
        <v>71</v>
      </c>
      <c r="D68" s="9"/>
      <c r="E68" s="9"/>
      <c r="F68" s="9">
        <v>1</v>
      </c>
      <c r="G68" s="9"/>
      <c r="H68" s="9">
        <v>1</v>
      </c>
      <c r="I68" s="9"/>
    </row>
    <row r="69" spans="1:9">
      <c r="A69" s="14">
        <v>67</v>
      </c>
      <c r="B69" s="15" t="s">
        <v>72</v>
      </c>
      <c r="C69" s="15" t="s">
        <v>13</v>
      </c>
      <c r="D69" s="9"/>
      <c r="E69" s="9"/>
      <c r="F69" s="9">
        <v>1</v>
      </c>
      <c r="G69" s="9"/>
      <c r="H69" s="9"/>
      <c r="I69" s="9"/>
    </row>
    <row r="70" spans="1:9">
      <c r="A70" s="14"/>
      <c r="B70" s="15" t="s">
        <v>73</v>
      </c>
      <c r="C70" s="15" t="s">
        <v>18</v>
      </c>
      <c r="D70" s="9">
        <v>1</v>
      </c>
      <c r="E70" s="9"/>
      <c r="F70" s="9"/>
      <c r="G70" s="9"/>
      <c r="H70" s="9"/>
      <c r="I70" s="9"/>
    </row>
    <row r="71" spans="1:9">
      <c r="A71" s="14"/>
      <c r="B71" s="15" t="s">
        <v>74</v>
      </c>
      <c r="C71" s="15" t="s">
        <v>18</v>
      </c>
      <c r="D71" s="9">
        <v>1</v>
      </c>
      <c r="E71" s="9"/>
      <c r="F71" s="9"/>
      <c r="G71" s="9"/>
      <c r="H71" s="9"/>
      <c r="I71" s="9"/>
    </row>
    <row r="72" spans="1:9">
      <c r="A72" s="14"/>
      <c r="B72" s="15" t="s">
        <v>75</v>
      </c>
      <c r="C72" s="15" t="s">
        <v>18</v>
      </c>
      <c r="D72" s="9">
        <v>1</v>
      </c>
      <c r="E72" s="9">
        <v>1</v>
      </c>
      <c r="F72" s="9"/>
      <c r="G72" s="9"/>
      <c r="H72" s="9"/>
      <c r="I72" s="9"/>
    </row>
    <row r="73" spans="1:9">
      <c r="A73" s="14">
        <v>20</v>
      </c>
      <c r="B73" s="15" t="s">
        <v>76</v>
      </c>
      <c r="C73" s="15" t="s">
        <v>13</v>
      </c>
      <c r="D73" s="9"/>
      <c r="E73" s="9"/>
      <c r="F73" s="9">
        <v>1</v>
      </c>
      <c r="G73" s="9"/>
      <c r="H73" s="9">
        <v>1</v>
      </c>
      <c r="I73" s="9">
        <v>1</v>
      </c>
    </row>
    <row r="74" spans="1:9">
      <c r="A74" s="14"/>
      <c r="B74" s="15" t="s">
        <v>77</v>
      </c>
      <c r="C74" s="15" t="s">
        <v>6</v>
      </c>
      <c r="D74" s="9">
        <v>1</v>
      </c>
      <c r="E74" s="9"/>
      <c r="F74" s="9"/>
      <c r="G74" s="9"/>
      <c r="H74" s="9"/>
      <c r="I74" s="9"/>
    </row>
    <row r="75" spans="1:9">
      <c r="A75" s="14"/>
      <c r="B75" s="15" t="s">
        <v>78</v>
      </c>
      <c r="C75" s="15" t="s">
        <v>13</v>
      </c>
      <c r="D75" s="9"/>
      <c r="E75" s="9"/>
      <c r="F75" s="9">
        <v>1</v>
      </c>
      <c r="G75" s="9"/>
      <c r="H75" s="9">
        <v>1</v>
      </c>
      <c r="I75" s="9"/>
    </row>
    <row r="76" spans="1:9">
      <c r="A76" s="14">
        <v>17</v>
      </c>
      <c r="B76" s="15" t="s">
        <v>79</v>
      </c>
      <c r="C76" s="15" t="s">
        <v>19</v>
      </c>
      <c r="D76" s="9"/>
      <c r="E76" s="9"/>
      <c r="F76" s="9">
        <v>1</v>
      </c>
      <c r="G76" s="9"/>
      <c r="H76" s="9"/>
      <c r="I76" s="9"/>
    </row>
    <row r="77" spans="1:9">
      <c r="A77" s="14"/>
      <c r="B77" s="15" t="s">
        <v>80</v>
      </c>
      <c r="C77" s="15" t="s">
        <v>13</v>
      </c>
      <c r="D77" s="9"/>
      <c r="E77" s="9"/>
      <c r="F77" s="9">
        <v>1</v>
      </c>
      <c r="G77" s="9"/>
      <c r="H77" s="9"/>
      <c r="I77" s="9"/>
    </row>
    <row r="78" spans="1:9">
      <c r="A78" s="14"/>
      <c r="B78" s="15" t="s">
        <v>81</v>
      </c>
      <c r="C78" s="15" t="s">
        <v>19</v>
      </c>
      <c r="D78" s="9">
        <v>1</v>
      </c>
      <c r="E78" s="9"/>
      <c r="F78" s="9"/>
      <c r="G78" s="9"/>
      <c r="H78" s="9"/>
      <c r="I78" s="9"/>
    </row>
    <row r="79" spans="1:9">
      <c r="A79" s="14">
        <v>42</v>
      </c>
      <c r="B79" s="15" t="s">
        <v>82</v>
      </c>
      <c r="C79" s="15" t="s">
        <v>19</v>
      </c>
      <c r="D79" s="9"/>
      <c r="E79" s="9"/>
      <c r="F79" s="9">
        <v>1</v>
      </c>
      <c r="G79" s="9"/>
      <c r="H79" s="9"/>
      <c r="I79" s="9"/>
    </row>
    <row r="80" spans="1:9">
      <c r="A80" s="14"/>
      <c r="B80" s="15" t="s">
        <v>83</v>
      </c>
      <c r="C80" s="15" t="s">
        <v>13</v>
      </c>
      <c r="D80" s="9"/>
      <c r="E80" s="9"/>
      <c r="F80" s="9">
        <v>1</v>
      </c>
      <c r="G80" s="9"/>
      <c r="H80" s="9">
        <v>1</v>
      </c>
      <c r="I80" s="9"/>
    </row>
    <row r="81" spans="1:20">
      <c r="A81" s="14"/>
      <c r="B81" s="15" t="s">
        <v>84</v>
      </c>
      <c r="C81" s="15" t="s">
        <v>6</v>
      </c>
      <c r="D81" s="9"/>
      <c r="E81" s="9"/>
      <c r="F81" s="9">
        <v>1</v>
      </c>
      <c r="G81" s="9"/>
      <c r="H81" s="9">
        <v>1</v>
      </c>
      <c r="I81" s="9"/>
    </row>
    <row r="82" spans="1:20">
      <c r="A82" s="14">
        <v>28</v>
      </c>
      <c r="B82" s="15" t="s">
        <v>85</v>
      </c>
      <c r="C82" s="15" t="s">
        <v>19</v>
      </c>
      <c r="D82" s="9">
        <v>1</v>
      </c>
      <c r="E82" s="9"/>
      <c r="F82" s="9"/>
      <c r="G82" s="9"/>
      <c r="H82" s="9"/>
      <c r="I82" s="9"/>
    </row>
    <row r="83" spans="1:20">
      <c r="A83" s="14"/>
      <c r="B83" s="15" t="s">
        <v>86</v>
      </c>
      <c r="C83" s="15" t="s">
        <v>13</v>
      </c>
      <c r="D83" s="9"/>
      <c r="E83" s="9"/>
      <c r="F83" s="9">
        <v>1</v>
      </c>
      <c r="G83" s="9"/>
      <c r="H83" s="9">
        <v>1</v>
      </c>
      <c r="I83" s="9"/>
    </row>
    <row r="84" spans="1:20">
      <c r="A84" s="14"/>
      <c r="B84" s="15" t="s">
        <v>87</v>
      </c>
      <c r="C84" s="15" t="s">
        <v>13</v>
      </c>
      <c r="D84" s="9"/>
      <c r="E84" s="9"/>
      <c r="F84" s="9">
        <v>1</v>
      </c>
      <c r="G84" s="9"/>
      <c r="H84" s="9"/>
      <c r="I84" s="9"/>
    </row>
    <row r="85" spans="1:20">
      <c r="A85" s="14">
        <v>36</v>
      </c>
      <c r="B85" s="15" t="s">
        <v>88</v>
      </c>
      <c r="C85" s="15" t="s">
        <v>19</v>
      </c>
      <c r="D85" s="9">
        <v>1</v>
      </c>
      <c r="E85" s="9"/>
      <c r="F85" s="9"/>
      <c r="G85" s="9"/>
      <c r="H85" s="9"/>
      <c r="I85" s="9"/>
    </row>
    <row r="86" spans="1:20">
      <c r="A86" s="14"/>
      <c r="B86" s="15" t="s">
        <v>89</v>
      </c>
      <c r="C86" s="15" t="s">
        <v>13</v>
      </c>
      <c r="D86" s="9"/>
      <c r="E86" s="9"/>
      <c r="F86" s="9">
        <v>1</v>
      </c>
      <c r="G86" s="9"/>
      <c r="H86" s="9">
        <v>1</v>
      </c>
      <c r="I86" s="9"/>
    </row>
    <row r="87" spans="1:20">
      <c r="A87" s="14"/>
      <c r="B87" s="15" t="s">
        <v>90</v>
      </c>
      <c r="C87" s="15" t="s">
        <v>13</v>
      </c>
      <c r="D87" s="9"/>
      <c r="E87" s="9"/>
      <c r="F87" s="9">
        <v>1</v>
      </c>
      <c r="G87" s="9"/>
      <c r="H87" s="9">
        <v>1</v>
      </c>
      <c r="I87" s="9"/>
    </row>
    <row r="88" spans="1:20">
      <c r="A88" s="14">
        <v>47</v>
      </c>
      <c r="B88" s="15" t="s">
        <v>91</v>
      </c>
      <c r="C88" s="15" t="s">
        <v>13</v>
      </c>
      <c r="D88" s="9"/>
      <c r="E88" s="9"/>
      <c r="F88" s="9">
        <v>1</v>
      </c>
      <c r="G88" s="9"/>
      <c r="H88" s="9">
        <v>1</v>
      </c>
      <c r="I88" s="9">
        <v>1</v>
      </c>
    </row>
    <row r="89" spans="1:20">
      <c r="A89" s="14"/>
      <c r="B89" s="15" t="s">
        <v>92</v>
      </c>
      <c r="C89" s="15" t="s">
        <v>13</v>
      </c>
      <c r="D89" s="9"/>
      <c r="E89" s="9"/>
      <c r="F89" s="9">
        <v>1</v>
      </c>
      <c r="G89" s="9"/>
      <c r="H89" s="9"/>
      <c r="I89" s="9"/>
    </row>
    <row r="90" spans="1:20">
      <c r="A90" s="14"/>
      <c r="B90" s="15" t="s">
        <v>93</v>
      </c>
      <c r="C90" s="15" t="s">
        <v>13</v>
      </c>
      <c r="D90" s="9"/>
      <c r="E90" s="9"/>
      <c r="F90" s="9">
        <v>1</v>
      </c>
      <c r="G90" s="9"/>
      <c r="H90" s="9">
        <v>1</v>
      </c>
      <c r="I90" s="9"/>
    </row>
    <row r="91" spans="1:20">
      <c r="D91" s="2">
        <f>SUM(D17:D90)</f>
        <v>35</v>
      </c>
      <c r="F91" s="2">
        <f>SUM(F17:F90)</f>
        <v>38</v>
      </c>
      <c r="H91" s="2">
        <f>SUM(H17:H90)</f>
        <v>16</v>
      </c>
    </row>
    <row r="92" spans="1:20" s="3" customFormat="1">
      <c r="D92" s="4">
        <f>($D91)/$F93</f>
        <v>0.4861111111111111</v>
      </c>
      <c r="E92" s="4"/>
      <c r="F92" s="4">
        <f>(F91)/$F93</f>
        <v>0.52777777777777779</v>
      </c>
      <c r="G92" s="4"/>
      <c r="H92" s="4">
        <f>(H91)/$F93</f>
        <v>0.22222222222222221</v>
      </c>
      <c r="I92" s="4"/>
      <c r="L92" s="18"/>
      <c r="M92" s="18"/>
      <c r="N92" s="18"/>
      <c r="O92" s="27"/>
      <c r="P92" s="27"/>
      <c r="Q92" s="4"/>
      <c r="R92" s="4"/>
      <c r="S92" s="4"/>
      <c r="T92" s="4"/>
    </row>
    <row r="93" spans="1:20">
      <c r="F93" s="2">
        <v>72</v>
      </c>
    </row>
  </sheetData>
  <mergeCells count="9">
    <mergeCell ref="B3:D3"/>
    <mergeCell ref="B4:D4"/>
    <mergeCell ref="B5:D5"/>
    <mergeCell ref="B6:D6"/>
    <mergeCell ref="B7:D7"/>
    <mergeCell ref="B8:D8"/>
    <mergeCell ref="B9:D9"/>
    <mergeCell ref="B10:D10"/>
    <mergeCell ref="B11:D11"/>
  </mergeCells>
  <conditionalFormatting sqref="D17">
    <cfRule type="colorScale" priority="29">
      <colorScale>
        <cfvo type="num" val="1"/>
        <cfvo type="max" val="0"/>
        <color rgb="FFFF0000"/>
        <color rgb="FFFFEF9C"/>
      </colorScale>
    </cfRule>
  </conditionalFormatting>
  <conditionalFormatting sqref="D17:D90 O13 O15:O1048576 P15:S15">
    <cfRule type="cellIs" dxfId="12" priority="27" operator="equal">
      <formula>1</formula>
    </cfRule>
  </conditionalFormatting>
  <conditionalFormatting sqref="F17:F90 Q1:Q1048576">
    <cfRule type="cellIs" dxfId="11" priority="26" operator="equal">
      <formula>1</formula>
    </cfRule>
  </conditionalFormatting>
  <conditionalFormatting sqref="H93:H1048576 H13 H17:H90 S13 H15:I15 S15:T15">
    <cfRule type="cellIs" dxfId="10" priority="25" operator="equal">
      <formula>1</formula>
    </cfRule>
  </conditionalFormatting>
  <conditionalFormatting sqref="E13 E16:E1048576 P13 P15:P1048576">
    <cfRule type="cellIs" dxfId="9" priority="24" operator="equal">
      <formula>1</formula>
    </cfRule>
  </conditionalFormatting>
  <conditionalFormatting sqref="R13:R15 T1:T1048576">
    <cfRule type="cellIs" dxfId="8" priority="22" operator="equal">
      <formula>1</formula>
    </cfRule>
  </conditionalFormatting>
  <conditionalFormatting sqref="I1:I1048576 T13:T15">
    <cfRule type="cellIs" dxfId="7" priority="20" operator="equal">
      <formula>1</formula>
    </cfRule>
  </conditionalFormatting>
  <conditionalFormatting sqref="R1:R1048576 G3:G10 G12:G1048576">
    <cfRule type="cellIs" dxfId="6" priority="13" operator="equal">
      <formula>1</formula>
    </cfRule>
  </conditionalFormatting>
  <conditionalFormatting sqref="S1:S1048576">
    <cfRule type="cellIs" dxfId="5" priority="8" operator="equal">
      <formula>1</formula>
    </cfRule>
  </conditionalFormatting>
  <conditionalFormatting sqref="B7">
    <cfRule type="cellIs" dxfId="4" priority="5" operator="equal">
      <formula>1</formula>
    </cfRule>
  </conditionalFormatting>
  <conditionalFormatting sqref="B9">
    <cfRule type="cellIs" dxfId="3" priority="4" operator="equal">
      <formula>1</formula>
    </cfRule>
  </conditionalFormatting>
  <conditionalFormatting sqref="B10">
    <cfRule type="cellIs" dxfId="2" priority="3" operator="equal">
      <formula>1</formula>
    </cfRule>
  </conditionalFormatting>
  <conditionalFormatting sqref="B11">
    <cfRule type="cellIs" dxfId="1" priority="2" operator="equal">
      <formula>1</formula>
    </cfRule>
  </conditionalFormatting>
  <conditionalFormatting sqref="D3 D6:D1048576">
    <cfRule type="cellIs" dxfId="0" priority="1" operator="equal">
      <formula>1</formula>
    </cfRule>
  </conditionalFormatting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</dc:creator>
  <cp:lastModifiedBy>М</cp:lastModifiedBy>
  <dcterms:created xsi:type="dcterms:W3CDTF">2011-05-17T04:25:14Z</dcterms:created>
  <dcterms:modified xsi:type="dcterms:W3CDTF">2011-05-18T03:03:36Z</dcterms:modified>
</cp:coreProperties>
</file>